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450" windowHeight="12810" tabRatio="855" activeTab="1"/>
  </bookViews>
  <sheets>
    <sheet name="ср. нормативы изм" sheetId="9" r:id="rId1"/>
    <sheet name="ср. нормативы КТизм" sheetId="12" r:id="rId2"/>
    <sheet name="ср. нормативы МРТизм" sheetId="11" r:id="rId3"/>
  </sheets>
  <externalReferences>
    <externalReference r:id="rId4"/>
    <externalReference r:id="rId5"/>
  </externalReferences>
  <definedNames>
    <definedName name="_xlnm._FilterDatabase" localSheetId="1" hidden="1">'ср. нормативы КТизм'!$A$6:$I$150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>#REF!</definedName>
    <definedName name="блок" localSheetId="0">'[2]1D_Gorin'!#REF!</definedName>
    <definedName name="блок" localSheetId="1">'[2]1D_Gorin'!#REF!</definedName>
    <definedName name="блок" localSheetId="2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1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'ср. нормативы изм'!$6:$7</definedName>
    <definedName name="_xlnm.Print_Titles" localSheetId="1">'ср. нормативы КТизм'!$5:$6</definedName>
    <definedName name="_xlnm.Print_Titles" localSheetId="2">'ср. нормативы МРТизм'!$5:$7</definedName>
    <definedName name="_xlnm.Print_Area" localSheetId="0">'ср. нормативы изм'!$A$1:$H$26</definedName>
  </definedNames>
  <calcPr calcId="145621"/>
</workbook>
</file>

<file path=xl/calcChain.xml><?xml version="1.0" encoding="utf-8"?>
<calcChain xmlns="http://schemas.openxmlformats.org/spreadsheetml/2006/main">
  <c r="F13" i="12" l="1"/>
  <c r="D16" i="9" l="1"/>
  <c r="D15" i="9"/>
  <c r="G150" i="12" l="1"/>
  <c r="F150" i="12"/>
  <c r="G149" i="12"/>
  <c r="F149" i="12"/>
  <c r="G148" i="12"/>
  <c r="F148" i="12"/>
  <c r="G147" i="12"/>
  <c r="F147" i="12"/>
  <c r="G146" i="12"/>
  <c r="F146" i="12"/>
  <c r="G145" i="12"/>
  <c r="F145" i="12"/>
  <c r="G144" i="12"/>
  <c r="F144" i="12"/>
  <c r="G143" i="12"/>
  <c r="F143" i="12"/>
  <c r="G142" i="12"/>
  <c r="F142" i="12"/>
  <c r="G141" i="12"/>
  <c r="F141" i="12"/>
  <c r="G140" i="12"/>
  <c r="F140" i="12"/>
  <c r="G139" i="12"/>
  <c r="F139" i="12"/>
  <c r="G138" i="12"/>
  <c r="F138" i="12"/>
  <c r="G137" i="12"/>
  <c r="F137" i="12"/>
  <c r="G136" i="12"/>
  <c r="F136" i="12"/>
  <c r="G135" i="12"/>
  <c r="F135" i="12"/>
  <c r="G134" i="12"/>
  <c r="F134" i="12"/>
  <c r="G133" i="12"/>
  <c r="F133" i="12"/>
  <c r="G132" i="12"/>
  <c r="F132" i="12"/>
  <c r="G131" i="12"/>
  <c r="F131" i="12"/>
  <c r="G130" i="12"/>
  <c r="F130" i="12"/>
  <c r="G129" i="12"/>
  <c r="F129" i="12"/>
  <c r="G128" i="12"/>
  <c r="F128" i="12"/>
  <c r="G127" i="12"/>
  <c r="F127" i="12"/>
  <c r="G126" i="12"/>
  <c r="F126" i="12"/>
  <c r="G125" i="12"/>
  <c r="F125" i="12"/>
  <c r="G124" i="12"/>
  <c r="F124" i="12"/>
  <c r="G123" i="12"/>
  <c r="F123" i="12"/>
  <c r="G122" i="12"/>
  <c r="F122" i="12"/>
  <c r="G121" i="12"/>
  <c r="F121" i="12"/>
  <c r="G120" i="12"/>
  <c r="F120" i="12"/>
  <c r="G119" i="12"/>
  <c r="F119" i="12"/>
  <c r="G118" i="12"/>
  <c r="F118" i="12"/>
  <c r="G117" i="12"/>
  <c r="F117" i="12"/>
  <c r="G116" i="12"/>
  <c r="F116" i="12"/>
  <c r="G115" i="12"/>
  <c r="F115" i="12"/>
  <c r="G114" i="12"/>
  <c r="F114" i="12"/>
  <c r="G113" i="12"/>
  <c r="F113" i="12"/>
  <c r="G112" i="12"/>
  <c r="F112" i="12"/>
  <c r="G111" i="12"/>
  <c r="F111" i="12"/>
  <c r="G110" i="12"/>
  <c r="F110" i="12"/>
  <c r="G109" i="12"/>
  <c r="F109" i="12"/>
  <c r="G108" i="12"/>
  <c r="F108" i="12"/>
  <c r="G107" i="12"/>
  <c r="F107" i="12"/>
  <c r="G106" i="12"/>
  <c r="F106" i="12"/>
  <c r="G105" i="12"/>
  <c r="F105" i="12"/>
  <c r="G104" i="12"/>
  <c r="F104" i="12"/>
  <c r="G103" i="12"/>
  <c r="F103" i="12"/>
  <c r="G102" i="12"/>
  <c r="F102" i="12"/>
  <c r="G101" i="12"/>
  <c r="F101" i="12"/>
  <c r="G100" i="12"/>
  <c r="F100" i="12"/>
  <c r="G99" i="12"/>
  <c r="F99" i="12"/>
  <c r="G98" i="12"/>
  <c r="F98" i="12"/>
  <c r="G97" i="12"/>
  <c r="F97" i="12"/>
  <c r="G96" i="12"/>
  <c r="F96" i="12"/>
  <c r="G95" i="12"/>
  <c r="F95" i="12"/>
  <c r="G94" i="12"/>
  <c r="F94" i="12"/>
  <c r="G93" i="12"/>
  <c r="F93" i="12"/>
  <c r="G92" i="12"/>
  <c r="F92" i="12"/>
  <c r="G91" i="12"/>
  <c r="F91" i="12"/>
  <c r="G90" i="12"/>
  <c r="F90" i="12"/>
  <c r="G89" i="12"/>
  <c r="F89" i="12"/>
  <c r="G88" i="12"/>
  <c r="F88" i="12"/>
  <c r="G87" i="12"/>
  <c r="F87" i="12"/>
  <c r="G86" i="12"/>
  <c r="F86" i="12"/>
  <c r="G85" i="12"/>
  <c r="F85" i="12"/>
  <c r="G84" i="12"/>
  <c r="F84" i="12"/>
  <c r="G83" i="12"/>
  <c r="F83" i="12"/>
  <c r="G81" i="12"/>
  <c r="F81" i="12"/>
  <c r="G80" i="12"/>
  <c r="F80" i="12"/>
  <c r="G79" i="12"/>
  <c r="F79" i="12"/>
  <c r="G78" i="12"/>
  <c r="F78" i="12"/>
  <c r="G77" i="12"/>
  <c r="F77" i="12"/>
  <c r="G76" i="12"/>
  <c r="F76" i="12"/>
  <c r="G75" i="12"/>
  <c r="F75" i="12"/>
  <c r="G74" i="12"/>
  <c r="F74" i="12"/>
  <c r="G73" i="12"/>
  <c r="F73" i="12"/>
  <c r="G72" i="12"/>
  <c r="F72" i="12"/>
  <c r="G71" i="12"/>
  <c r="F71" i="12"/>
  <c r="G70" i="12"/>
  <c r="F70" i="12"/>
  <c r="G69" i="12"/>
  <c r="F69" i="12"/>
  <c r="G68" i="12"/>
  <c r="F68" i="12"/>
  <c r="G67" i="12"/>
  <c r="F67" i="12"/>
  <c r="G66" i="12"/>
  <c r="F66" i="12"/>
  <c r="G65" i="12"/>
  <c r="F65" i="12"/>
  <c r="G64" i="12"/>
  <c r="F64" i="12"/>
  <c r="G63" i="12"/>
  <c r="F63" i="12"/>
  <c r="G62" i="12"/>
  <c r="F62" i="12"/>
  <c r="G61" i="12"/>
  <c r="F61" i="12"/>
  <c r="G60" i="12"/>
  <c r="F60" i="12"/>
  <c r="G59" i="12"/>
  <c r="F59" i="12"/>
  <c r="G58" i="12"/>
  <c r="F58" i="12"/>
  <c r="G57" i="12"/>
  <c r="F57" i="12"/>
  <c r="G56" i="12"/>
  <c r="F56" i="12"/>
  <c r="G55" i="12"/>
  <c r="F55" i="12"/>
  <c r="G54" i="12"/>
  <c r="F54" i="12"/>
  <c r="G53" i="12"/>
  <c r="F53" i="12"/>
  <c r="G52" i="12"/>
  <c r="F52" i="12"/>
  <c r="G51" i="12"/>
  <c r="F51" i="12"/>
  <c r="G50" i="12"/>
  <c r="F50" i="12"/>
  <c r="G49" i="12"/>
  <c r="F49" i="12"/>
  <c r="G48" i="12"/>
  <c r="F48" i="12"/>
  <c r="G47" i="12"/>
  <c r="F47" i="12"/>
  <c r="G46" i="12"/>
  <c r="F46" i="12"/>
  <c r="G45" i="12"/>
  <c r="F45" i="12"/>
  <c r="G44" i="12"/>
  <c r="F44" i="12"/>
  <c r="G43" i="12"/>
  <c r="F43" i="12"/>
  <c r="G42" i="12"/>
  <c r="F42" i="12"/>
  <c r="G41" i="12"/>
  <c r="F41" i="12"/>
  <c r="G40" i="12"/>
  <c r="F40" i="12"/>
  <c r="G39" i="12"/>
  <c r="F39" i="12"/>
  <c r="G38" i="12"/>
  <c r="F38" i="12"/>
  <c r="G37" i="12"/>
  <c r="F37" i="12"/>
  <c r="G36" i="12"/>
  <c r="F36" i="12"/>
  <c r="G35" i="12"/>
  <c r="F35" i="12"/>
  <c r="G34" i="12"/>
  <c r="F34" i="12"/>
  <c r="G33" i="12"/>
  <c r="F33" i="12"/>
  <c r="G32" i="12"/>
  <c r="F32" i="12"/>
  <c r="G31" i="12"/>
  <c r="F31" i="12"/>
  <c r="G30" i="12"/>
  <c r="F30" i="12"/>
  <c r="G29" i="12"/>
  <c r="F29" i="12"/>
  <c r="G28" i="12"/>
  <c r="F28" i="12"/>
  <c r="G27" i="12"/>
  <c r="F27" i="12"/>
  <c r="G26" i="12"/>
  <c r="F26" i="12"/>
  <c r="G25" i="12"/>
  <c r="F25" i="12"/>
  <c r="G24" i="12"/>
  <c r="F24" i="12"/>
  <c r="G23" i="12"/>
  <c r="F23" i="12"/>
  <c r="G22" i="12"/>
  <c r="F22" i="12"/>
  <c r="G21" i="12"/>
  <c r="F21" i="12"/>
  <c r="G20" i="12"/>
  <c r="F20" i="12"/>
  <c r="G19" i="12"/>
  <c r="F19" i="12"/>
  <c r="G18" i="12"/>
  <c r="F18" i="12"/>
  <c r="G17" i="12"/>
  <c r="F17" i="12"/>
  <c r="G16" i="12"/>
  <c r="F16" i="12"/>
  <c r="G15" i="12"/>
  <c r="F15" i="12"/>
  <c r="G14" i="12"/>
  <c r="F14" i="12"/>
  <c r="G13" i="12"/>
  <c r="G12" i="12"/>
  <c r="F12" i="12"/>
  <c r="G11" i="12"/>
  <c r="F11" i="12"/>
  <c r="G10" i="12"/>
  <c r="F10" i="12"/>
  <c r="G9" i="12"/>
  <c r="F9" i="12"/>
  <c r="E18" i="9" l="1"/>
  <c r="F18" i="9"/>
  <c r="G18" i="9"/>
  <c r="H18" i="9"/>
  <c r="E19" i="9"/>
  <c r="F19" i="9"/>
  <c r="G19" i="9"/>
  <c r="H19" i="9"/>
  <c r="E20" i="9"/>
  <c r="F20" i="9"/>
  <c r="G20" i="9"/>
  <c r="H20" i="9"/>
  <c r="E21" i="9"/>
  <c r="F21" i="9"/>
  <c r="G21" i="9"/>
  <c r="H21" i="9"/>
  <c r="E22" i="9"/>
  <c r="F22" i="9"/>
  <c r="G22" i="9"/>
  <c r="H22" i="9"/>
  <c r="G71" i="11" l="1"/>
  <c r="H71" i="11"/>
  <c r="I71" i="11"/>
  <c r="J71" i="11"/>
  <c r="G72" i="11"/>
  <c r="H72" i="11"/>
  <c r="I72" i="11"/>
  <c r="J72" i="11"/>
  <c r="G73" i="11"/>
  <c r="H73" i="11"/>
  <c r="I73" i="11"/>
  <c r="J73" i="11"/>
  <c r="G74" i="11"/>
  <c r="H74" i="11"/>
  <c r="I74" i="11"/>
  <c r="J74" i="11"/>
  <c r="G75" i="11"/>
  <c r="H75" i="11"/>
  <c r="I75" i="11"/>
  <c r="J75" i="11"/>
  <c r="G76" i="11"/>
  <c r="H76" i="11"/>
  <c r="I76" i="11"/>
  <c r="J76" i="11"/>
  <c r="G77" i="11"/>
  <c r="H77" i="11"/>
  <c r="I77" i="11"/>
  <c r="J77" i="11"/>
  <c r="G78" i="11"/>
  <c r="H78" i="11"/>
  <c r="I78" i="11"/>
  <c r="J78" i="11"/>
  <c r="G79" i="11"/>
  <c r="H79" i="11"/>
  <c r="I79" i="11"/>
  <c r="J79" i="11"/>
  <c r="G80" i="11"/>
  <c r="H80" i="11"/>
  <c r="I80" i="11"/>
  <c r="J80" i="11"/>
  <c r="G81" i="11"/>
  <c r="H81" i="11"/>
  <c r="I81" i="11"/>
  <c r="J81" i="11"/>
  <c r="G82" i="11"/>
  <c r="H82" i="11"/>
  <c r="I82" i="11"/>
  <c r="J82" i="11"/>
  <c r="G83" i="11"/>
  <c r="H83" i="11"/>
  <c r="I83" i="11"/>
  <c r="J83" i="11"/>
  <c r="G84" i="11"/>
  <c r="H84" i="11"/>
  <c r="I84" i="11"/>
  <c r="J84" i="11"/>
  <c r="G85" i="11"/>
  <c r="H85" i="11"/>
  <c r="I85" i="11"/>
  <c r="J85" i="11"/>
  <c r="G86" i="11"/>
  <c r="H86" i="11"/>
  <c r="I86" i="11"/>
  <c r="J86" i="11"/>
  <c r="G87" i="11"/>
  <c r="H87" i="11"/>
  <c r="I87" i="11"/>
  <c r="J87" i="11"/>
  <c r="G88" i="11"/>
  <c r="H88" i="11"/>
  <c r="I88" i="11"/>
  <c r="J88" i="11"/>
  <c r="G89" i="11"/>
  <c r="H89" i="11"/>
  <c r="I89" i="11"/>
  <c r="J89" i="11"/>
  <c r="G90" i="11"/>
  <c r="H90" i="11"/>
  <c r="I90" i="11"/>
  <c r="J90" i="11"/>
  <c r="G91" i="11"/>
  <c r="H91" i="11"/>
  <c r="I91" i="11"/>
  <c r="J91" i="11"/>
  <c r="G92" i="11"/>
  <c r="H92" i="11"/>
  <c r="I92" i="11"/>
  <c r="J92" i="11"/>
  <c r="G93" i="11"/>
  <c r="H93" i="11"/>
  <c r="I93" i="11"/>
  <c r="J93" i="11"/>
  <c r="G94" i="11"/>
  <c r="H94" i="11"/>
  <c r="I94" i="11"/>
  <c r="J94" i="11"/>
  <c r="G95" i="11"/>
  <c r="H95" i="11"/>
  <c r="I95" i="11"/>
  <c r="J95" i="11"/>
  <c r="G96" i="11"/>
  <c r="H96" i="11"/>
  <c r="I96" i="11"/>
  <c r="J96" i="11"/>
  <c r="G97" i="11"/>
  <c r="H97" i="11"/>
  <c r="I97" i="11"/>
  <c r="J97" i="11"/>
  <c r="G98" i="11"/>
  <c r="H98" i="11"/>
  <c r="I98" i="11"/>
  <c r="J98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H6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I69" i="11"/>
  <c r="G69" i="11"/>
  <c r="I68" i="11"/>
  <c r="G68" i="11"/>
  <c r="I67" i="11"/>
  <c r="G67" i="11"/>
  <c r="I66" i="11"/>
  <c r="G66" i="11"/>
  <c r="I65" i="11"/>
  <c r="G65" i="11"/>
  <c r="I64" i="11"/>
  <c r="G64" i="11"/>
  <c r="I63" i="11"/>
  <c r="G63" i="11"/>
  <c r="I62" i="11"/>
  <c r="G62" i="11"/>
  <c r="I61" i="11"/>
  <c r="G61" i="11"/>
  <c r="I60" i="11"/>
  <c r="G60" i="11"/>
  <c r="I59" i="11"/>
  <c r="G59" i="11"/>
  <c r="I58" i="11"/>
  <c r="G58" i="11"/>
  <c r="I57" i="11"/>
  <c r="G57" i="11"/>
  <c r="I56" i="11"/>
  <c r="G56" i="11"/>
  <c r="I55" i="11"/>
  <c r="G55" i="11"/>
  <c r="I54" i="11"/>
  <c r="G54" i="11"/>
  <c r="I53" i="11"/>
  <c r="G53" i="11"/>
  <c r="I52" i="11"/>
  <c r="G52" i="11"/>
  <c r="I51" i="11"/>
  <c r="G51" i="11"/>
  <c r="I50" i="11"/>
  <c r="G50" i="11"/>
  <c r="I49" i="11"/>
  <c r="G49" i="11"/>
  <c r="I48" i="11"/>
  <c r="G48" i="11"/>
  <c r="I47" i="11"/>
  <c r="G47" i="11"/>
  <c r="I46" i="11"/>
  <c r="G46" i="11"/>
  <c r="I45" i="11"/>
  <c r="G45" i="11"/>
  <c r="I44" i="11"/>
  <c r="G44" i="11"/>
  <c r="I43" i="11"/>
  <c r="G43" i="11"/>
  <c r="I42" i="11"/>
  <c r="G42" i="11"/>
  <c r="I41" i="11"/>
  <c r="G41" i="11"/>
  <c r="I40" i="11"/>
  <c r="G40" i="11"/>
  <c r="I39" i="11"/>
  <c r="G39" i="11"/>
  <c r="I38" i="11"/>
  <c r="G38" i="11"/>
  <c r="I37" i="11"/>
  <c r="G37" i="11"/>
  <c r="I36" i="11"/>
  <c r="G36" i="11"/>
  <c r="I35" i="11"/>
  <c r="G35" i="11"/>
  <c r="I34" i="11"/>
  <c r="G34" i="11"/>
  <c r="I33" i="11"/>
  <c r="G33" i="11"/>
  <c r="I32" i="11"/>
  <c r="G32" i="11"/>
  <c r="I31" i="11"/>
  <c r="G31" i="11"/>
  <c r="I30" i="11"/>
  <c r="G30" i="11"/>
  <c r="I29" i="11"/>
  <c r="G29" i="11"/>
  <c r="I28" i="11"/>
  <c r="G28" i="11"/>
  <c r="I27" i="11"/>
  <c r="G27" i="11"/>
  <c r="I26" i="11"/>
  <c r="G26" i="11"/>
  <c r="I25" i="11"/>
  <c r="G25" i="11"/>
  <c r="I24" i="11"/>
  <c r="G24" i="11"/>
  <c r="I23" i="11"/>
  <c r="G23" i="11"/>
  <c r="I22" i="11"/>
  <c r="G22" i="11"/>
  <c r="I21" i="11"/>
  <c r="G21" i="11"/>
  <c r="I20" i="11"/>
  <c r="G20" i="11"/>
  <c r="I19" i="11"/>
  <c r="G19" i="11"/>
  <c r="I18" i="11"/>
  <c r="G18" i="11"/>
  <c r="I17" i="11"/>
  <c r="G17" i="11"/>
  <c r="I16" i="11"/>
  <c r="G16" i="11"/>
  <c r="I15" i="11"/>
  <c r="G15" i="11"/>
  <c r="I14" i="11"/>
  <c r="G14" i="11"/>
  <c r="I13" i="11"/>
  <c r="G13" i="11"/>
  <c r="I12" i="11"/>
  <c r="G12" i="11"/>
  <c r="I11" i="11"/>
  <c r="G11" i="11"/>
  <c r="I10" i="11"/>
  <c r="G10" i="11"/>
  <c r="H23" i="9" l="1"/>
  <c r="G23" i="9"/>
  <c r="F23" i="9"/>
  <c r="E23" i="9"/>
  <c r="H12" i="9"/>
  <c r="G12" i="9"/>
  <c r="F12" i="9"/>
  <c r="E12" i="9"/>
  <c r="F11" i="9"/>
  <c r="E11" i="9"/>
  <c r="E16" i="9"/>
  <c r="E15" i="9"/>
  <c r="E14" i="9"/>
  <c r="F10" i="9"/>
  <c r="E10" i="9"/>
  <c r="F9" i="9"/>
  <c r="E9" i="9"/>
</calcChain>
</file>

<file path=xl/sharedStrings.xml><?xml version="1.0" encoding="utf-8"?>
<sst xmlns="http://schemas.openxmlformats.org/spreadsheetml/2006/main" count="1000" uniqueCount="504">
  <si>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</si>
  <si>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</si>
  <si>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</si>
  <si>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</si>
  <si>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</si>
  <si>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</si>
  <si>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Лечебно-диагностическое эндоскопическое исследование</t>
  </si>
  <si>
    <t>Ультразвуковая эндоскопия</t>
  </si>
  <si>
    <t>Эндоскопические методы исследования</t>
  </si>
  <si>
    <t>Виды диагностических услуг</t>
  </si>
  <si>
    <t>X</t>
  </si>
  <si>
    <t>Видеоколоноскопия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</si>
  <si>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</si>
  <si>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с целью выявления онкологических заболеваний и подбора таргетной терапии:</t>
  </si>
  <si>
    <t>Средний тариф</t>
  </si>
  <si>
    <t xml:space="preserve">Тарифы на проведение отдельных видов диагностических (лабораторных) исследований, для которых установлены отдельные нормативы ТП ОМС, в том числе средние тарифы </t>
  </si>
  <si>
    <t>Молекулярно-генетическое исследование мутаций в гене KRAS в биопсийном (операционном) материале</t>
  </si>
  <si>
    <t>Тарифы на проведение отдельных видов диагностических (лабораторных) исследований, для которых установлены отдельные нормативы ТП ОМС, в том числе средние тарифы (продолжение)</t>
  </si>
  <si>
    <t>Код услуги</t>
  </si>
  <si>
    <t>Компьютерная томография мягких тканей</t>
  </si>
  <si>
    <t xml:space="preserve">Компьютерная томография </t>
  </si>
  <si>
    <t>без контрастирования</t>
  </si>
  <si>
    <t>A06.01.001</t>
  </si>
  <si>
    <t>A06.03.002</t>
  </si>
  <si>
    <t>Компьютерная томография лицевого отдела черепа</t>
  </si>
  <si>
    <t>A06.03.002.004</t>
  </si>
  <si>
    <t>Компьютерно-томографическое перфузионное исследование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</si>
  <si>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</si>
  <si>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</si>
  <si>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</si>
  <si>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</si>
  <si>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</si>
  <si>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</si>
  <si>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</si>
  <si>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</si>
  <si>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A06.03.062</t>
  </si>
  <si>
    <t>Компьютерная томография кости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</si>
  <si>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</si>
  <si>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</si>
  <si>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</si>
  <si>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</si>
  <si>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</si>
  <si>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</si>
  <si>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</si>
  <si>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</si>
  <si>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</si>
  <si>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</si>
  <si>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</si>
  <si>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</si>
  <si>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</si>
  <si>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</si>
  <si>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</si>
  <si>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</si>
  <si>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</si>
  <si>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</si>
  <si>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</si>
  <si>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</si>
  <si>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</si>
  <si>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</si>
  <si>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</si>
  <si>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</si>
  <si>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</si>
  <si>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</si>
  <si>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A06.09.008</t>
  </si>
  <si>
    <t>Томография легких</t>
  </si>
  <si>
    <t>A06.09.008.001</t>
  </si>
  <si>
    <t>Спиральная компьютерная томография легких</t>
  </si>
  <si>
    <t>A06.09.011</t>
  </si>
  <si>
    <t>Компьютерная томография бронхов</t>
  </si>
  <si>
    <t>A06.10.009</t>
  </si>
  <si>
    <t>Компьютерная томография сердца</t>
  </si>
  <si>
    <t>A06.10.009.002</t>
  </si>
  <si>
    <t>Компьютерная томография левого предсердия и легочных вен</t>
  </si>
  <si>
    <t>A06.10.009.003</t>
  </si>
  <si>
    <t>Спиральная компьютерная томография сердца с ЭКГ-синхронизацией</t>
  </si>
  <si>
    <t>A06.11.004</t>
  </si>
  <si>
    <t>Компьютерная томография средостения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</si>
  <si>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</si>
  <si>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</si>
  <si>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</si>
  <si>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</si>
  <si>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</si>
  <si>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</si>
  <si>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</si>
  <si>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</si>
  <si>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</si>
  <si>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</si>
  <si>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</si>
  <si>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</si>
  <si>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</si>
  <si>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</si>
  <si>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</si>
  <si>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</si>
  <si>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</si>
  <si>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</si>
  <si>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</si>
  <si>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</si>
  <si>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</si>
  <si>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</si>
  <si>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</si>
  <si>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</si>
  <si>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A06.18.004</t>
  </si>
  <si>
    <t>Компьютерно-томографическая колоноскопия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</si>
  <si>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</si>
  <si>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</si>
  <si>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</si>
  <si>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</si>
  <si>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</si>
  <si>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</si>
  <si>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</si>
  <si>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</si>
  <si>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</si>
  <si>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</si>
  <si>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</si>
  <si>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</si>
  <si>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</si>
  <si>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</si>
  <si>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A06.23.004.001</t>
  </si>
  <si>
    <t>Компьютерно-томографическая перфузия головного мозга</t>
  </si>
  <si>
    <t>A06.23.004.008</t>
  </si>
  <si>
    <t>Компьютерная томография головного мозга интраоперационная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</si>
  <si>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</si>
  <si>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</si>
  <si>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</si>
  <si>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</si>
  <si>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</si>
  <si>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</si>
  <si>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</si>
  <si>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</si>
  <si>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</si>
  <si>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</si>
  <si>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</si>
  <si>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</si>
  <si>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</si>
  <si>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</si>
  <si>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</si>
  <si>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</si>
  <si>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A06.30.007</t>
  </si>
  <si>
    <t>Компьютерная томография забрюшинного пространства</t>
  </si>
  <si>
    <t>A06.30.008.001</t>
  </si>
  <si>
    <t>Компьютерно-томографическая фистулография</t>
  </si>
  <si>
    <t>A06.30.009</t>
  </si>
  <si>
    <t>Топометрия компьютерно-томографическая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</si>
  <si>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</si>
  <si>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</si>
  <si>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</si>
  <si>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</si>
  <si>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</si>
  <si>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</si>
  <si>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</si>
  <si>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</si>
  <si>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</si>
  <si>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</si>
  <si>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</si>
  <si>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</si>
  <si>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</si>
  <si>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</si>
  <si>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</si>
  <si>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</si>
  <si>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</si>
  <si>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</si>
  <si>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</si>
  <si>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</si>
  <si>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</si>
  <si>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</si>
  <si>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</si>
  <si>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</si>
  <si>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</si>
  <si>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</si>
  <si>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</si>
  <si>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</si>
  <si>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</si>
  <si>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</si>
  <si>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</si>
  <si>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</si>
  <si>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</si>
  <si>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</si>
  <si>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</si>
  <si>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</si>
  <si>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</si>
  <si>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</si>
  <si>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</si>
  <si>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</si>
  <si>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</si>
  <si>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</si>
  <si>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</si>
  <si>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</si>
  <si>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</si>
  <si>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</si>
  <si>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</si>
  <si>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</si>
  <si>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</si>
  <si>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</si>
  <si>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</si>
  <si>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</si>
  <si>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</si>
  <si>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</si>
  <si>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</si>
  <si>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</si>
  <si>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</si>
  <si>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</si>
  <si>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</si>
  <si>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</si>
  <si>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</si>
  <si>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</si>
  <si>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</si>
  <si>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</si>
  <si>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</si>
  <si>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</si>
  <si>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>с внутривенным контрастированием</t>
  </si>
  <si>
    <t>A06.01.001.001</t>
  </si>
  <si>
    <t>Компьютерная томография мягких тканей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</si>
  <si>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</si>
  <si>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</si>
  <si>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</si>
  <si>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</si>
  <si>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</si>
  <si>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</si>
  <si>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</si>
  <si>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</si>
  <si>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</si>
  <si>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</si>
  <si>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</si>
  <si>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</si>
  <si>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</si>
  <si>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</si>
  <si>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</si>
  <si>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</si>
  <si>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</si>
  <si>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</si>
  <si>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</si>
  <si>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</si>
  <si>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</si>
  <si>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</si>
  <si>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</si>
  <si>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</si>
  <si>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</si>
  <si>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</si>
  <si>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A06.10.009.001</t>
  </si>
  <si>
    <t>Компьютерная томография сердца с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</si>
  <si>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</si>
  <si>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</si>
  <si>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</si>
  <si>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</si>
  <si>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</si>
  <si>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</si>
  <si>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</si>
  <si>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</si>
  <si>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</si>
  <si>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</si>
  <si>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</si>
  <si>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</si>
  <si>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</si>
  <si>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</si>
  <si>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</si>
  <si>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</si>
  <si>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</si>
  <si>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</si>
  <si>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</si>
  <si>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</si>
  <si>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</si>
  <si>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</si>
  <si>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</si>
  <si>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</si>
  <si>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A06.22.002.001</t>
  </si>
  <si>
    <t>Компьютерная томография надпочечников с внутривенным болюсным контрастированием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</si>
  <si>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</si>
  <si>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</si>
  <si>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</si>
  <si>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</si>
  <si>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</si>
  <si>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</si>
  <si>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</si>
  <si>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</si>
  <si>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>A06.26.006.001</t>
  </si>
  <si>
    <t>Компьютерная томография глазницы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</si>
  <si>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</si>
  <si>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</si>
  <si>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</si>
  <si>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</si>
  <si>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</si>
  <si>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</si>
  <si>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</si>
  <si>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</si>
  <si>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</si>
  <si>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</si>
  <si>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</si>
  <si>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</si>
  <si>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</si>
  <si>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</si>
  <si>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</si>
  <si>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</si>
  <si>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</si>
  <si>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</si>
  <si>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</si>
  <si>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</si>
  <si>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</si>
  <si>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</si>
  <si>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</si>
  <si>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</si>
  <si>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</si>
  <si>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</si>
  <si>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 xml:space="preserve"> 5. 1</t>
  </si>
  <si>
    <t xml:space="preserve"> 5.2</t>
  </si>
  <si>
    <t>Магнитно-резонансная томография органов малого таза</t>
  </si>
  <si>
    <t>Магнитно-резонансная томография</t>
  </si>
  <si>
    <t xml:space="preserve"> 6. 1</t>
  </si>
  <si>
    <t>Таблица № 4.2                                        
к Приложению № 4</t>
  </si>
  <si>
    <t>Таблица № 4.3                                        
к Приложению № 4</t>
  </si>
  <si>
    <t>на аппарате до 1 Тсл</t>
  </si>
  <si>
    <t xml:space="preserve"> на аппарате 1 и более Тсл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</si>
  <si>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</si>
  <si>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</si>
  <si>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</si>
  <si>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</si>
  <si>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</si>
  <si>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</si>
  <si>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</si>
  <si>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</si>
  <si>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</si>
  <si>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</si>
  <si>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</si>
  <si>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</si>
  <si>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</si>
  <si>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</si>
  <si>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</si>
  <si>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</si>
  <si>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</si>
  <si>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</si>
  <si>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</si>
  <si>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</si>
  <si>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</si>
  <si>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</si>
  <si>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</si>
  <si>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</si>
  <si>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</si>
  <si>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</si>
  <si>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A05.10.009</t>
  </si>
  <si>
    <t>Магнитно-резонансная томография сердца и магистральных сосудов</t>
  </si>
  <si>
    <t>A05.11.001</t>
  </si>
  <si>
    <t>Магнитно-резонансная томография средостения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</si>
  <si>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</si>
  <si>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</si>
  <si>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</si>
  <si>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</si>
  <si>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</si>
  <si>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Магнитно-резонансная ангиография (одна область)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</si>
  <si>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</si>
  <si>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</si>
  <si>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</si>
  <si>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</si>
  <si>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</si>
  <si>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</si>
  <si>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</si>
  <si>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</si>
  <si>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</si>
  <si>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</si>
  <si>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A05.20.003</t>
  </si>
  <si>
    <t>Магнитно-резонансная томография молочной железы</t>
  </si>
  <si>
    <t>A05.21.001</t>
  </si>
  <si>
    <t>Магнитно-резонансная томография мошонки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</si>
  <si>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</si>
  <si>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</si>
  <si>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</si>
  <si>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</si>
  <si>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</si>
  <si>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</si>
  <si>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</si>
  <si>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</si>
  <si>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</si>
  <si>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</si>
  <si>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</si>
  <si>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</si>
  <si>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A05.23.009.005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</si>
  <si>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</si>
  <si>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</si>
  <si>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</si>
  <si>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A05.23.009.008</t>
  </si>
  <si>
    <t>Магнитно-резонансная ангиография интракарниальных сосудов</t>
  </si>
  <si>
    <t>A05.23.009.009</t>
  </si>
  <si>
    <t>Протонная магнитно-резонансная спектроскопия</t>
  </si>
  <si>
    <t>A05.23.009.010</t>
  </si>
  <si>
    <t>Магнитно-резонансная томография спинного мозга (один отдел)</t>
  </si>
  <si>
    <t>A05.23.009.012</t>
  </si>
  <si>
    <t>Магнитно-резонансная перфузия спинного мозга (один отдел)</t>
  </si>
  <si>
    <t>A05.23.009.013</t>
  </si>
  <si>
    <t>Магнитно-резонансная диффузия спинного мозга (один отдел)</t>
  </si>
  <si>
    <t>A05.23.009.014</t>
  </si>
  <si>
    <t>Магнитно-резонансная ликворография спинного мозга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</si>
  <si>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</si>
  <si>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</si>
  <si>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</si>
  <si>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</si>
  <si>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</si>
  <si>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</si>
  <si>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</si>
  <si>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</si>
  <si>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</si>
  <si>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</si>
  <si>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</si>
  <si>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</si>
  <si>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</si>
  <si>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</si>
  <si>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</si>
  <si>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</si>
  <si>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</si>
  <si>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</si>
  <si>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</si>
  <si>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</si>
  <si>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</si>
  <si>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</si>
  <si>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</si>
  <si>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</si>
  <si>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</si>
  <si>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</si>
  <si>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</si>
  <si>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</si>
  <si>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</si>
  <si>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</si>
  <si>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</si>
  <si>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</si>
  <si>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</si>
  <si>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</si>
  <si>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</si>
  <si>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</si>
  <si>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</si>
  <si>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</si>
  <si>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</si>
  <si>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A06.30.002.002</t>
  </si>
  <si>
    <t>Описание и интерпретация магнитно-резонансных томограмм</t>
  </si>
  <si>
    <t xml:space="preserve"> 6.2</t>
  </si>
  <si>
    <t>A05.01.002.001</t>
  </si>
  <si>
    <t>Магнитно-резонансная томография мягких тканей с контрастированием</t>
  </si>
  <si>
    <t>A05.03.002.001</t>
  </si>
  <si>
    <t>Магнитно-резонансная томография позвоночника с контрастированием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</si>
  <si>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</si>
  <si>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</si>
  <si>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</si>
  <si>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</si>
  <si>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A05.10.009.001</t>
  </si>
  <si>
    <t>Магнитно-резонансная томография сердца с контрастированием</t>
  </si>
  <si>
    <t>A05.12.006</t>
  </si>
  <si>
    <t>Магнитно-резонансная ангиография с контрастированием (одна область)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</si>
  <si>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</si>
  <si>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</si>
  <si>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</si>
  <si>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</si>
  <si>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A05.20.003.001</t>
  </si>
  <si>
    <t>Магнитно-резонансная томография молочной железы с контрастированием</t>
  </si>
  <si>
    <t>A05.21.001.001</t>
  </si>
  <si>
    <t>Магнитно-резонансная томография мошонки с контрастированием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</si>
  <si>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</si>
  <si>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</si>
  <si>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</si>
  <si>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</si>
  <si>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</si>
  <si>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</si>
  <si>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A05.23.009.007</t>
  </si>
  <si>
    <t>Магнитно-резонансная томография головного мозга с контрастированием топометрическая</t>
  </si>
  <si>
    <t>A05.23.009.011</t>
  </si>
  <si>
    <t>Магнитно-резонансная томография спинного мозга с контрастированием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</si>
  <si>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</si>
  <si>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</si>
  <si>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</si>
  <si>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</si>
  <si>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</si>
  <si>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</si>
  <si>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A05.28.003.001</t>
  </si>
  <si>
    <t>Магнитно-резонансная томография урография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</si>
  <si>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</si>
  <si>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</si>
  <si>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</si>
  <si>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</si>
  <si>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</si>
  <si>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</si>
  <si>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</si>
  <si>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</si>
  <si>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</si>
  <si>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</si>
  <si>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</si>
  <si>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</si>
  <si>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</si>
  <si>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</si>
  <si>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</si>
  <si>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</si>
  <si>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</si>
  <si>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</si>
  <si>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Тарифы по диагностическим услугам, руб.</t>
  </si>
  <si>
    <t xml:space="preserve">№ </t>
  </si>
  <si>
    <t>Эндоскопическое диагностическое исследование:</t>
  </si>
  <si>
    <t>Ультразвуковое исследование сердечно-сосудистой системы</t>
  </si>
  <si>
    <t xml:space="preserve">Молекулярно-генетическое исследование мутаций в генах BRCA1 и BRCA2 </t>
  </si>
  <si>
    <t>Гистологические исследования с целью выявления онкологических заболеваний:</t>
  </si>
  <si>
    <t>Патолого-анатомическое 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</si>
  <si>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</si>
  <si>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</si>
  <si>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</si>
  <si>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</si>
  <si>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 xml:space="preserve"> 1 районная группа, утвержденный </t>
  </si>
  <si>
    <t>A06.10.006.001</t>
  </si>
  <si>
    <t xml:space="preserve">Компьютерно-томографическая коронарография </t>
  </si>
  <si>
    <t>к Дополнительному соглашению от 21.02.2020  № 2</t>
  </si>
  <si>
    <t>Приложение № 2</t>
  </si>
  <si>
    <t>Таблица № 4.1                                   
к Приложению № 4 к Соглашению о тарифах 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</si>
</sst>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9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7" fillId="0" borderId="0" xfId="8" applyFont="1" applyFill="1" applyBorder="1" applyAlignment="1">
      <alignment wrapText="1"/>
    </xf>
    <xf numFmtId="0" fontId="3" fillId="0" borderId="0" xfId="8" applyFont="1" applyFill="1" applyBorder="1" applyAlignment="1">
      <alignment wrapText="1"/>
    </xf>
    <xf numFmtId="9" fontId="3" fillId="0" borderId="1" xfId="2" applyFont="1" applyFill="1" applyBorder="1" applyAlignment="1">
      <alignment horizontal="left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9" fontId="9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0" xfId="3" applyFont="1" applyFill="1" applyAlignment="1">
      <alignment horizontal="left" vertical="top" wrapText="1"/>
    </xf>
    <xf numFmtId="9" fontId="7" fillId="0" borderId="0" xfId="2" applyFont="1" applyFill="1" applyAlignment="1">
      <alignment horizontal="left" vertical="top" wrapText="1"/>
    </xf>
    <xf numFmtId="0" fontId="7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right" wrapText="1"/>
    </xf>
    <xf numFmtId="0" fontId="10" fillId="0" borderId="1" xfId="0" applyFont="1" applyFill="1" applyBorder="1" applyAlignment="1">
      <alignment vertical="center" wrapText="1"/>
    </xf>
    <xf numFmtId="16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9" fontId="7" fillId="0" borderId="1" xfId="2" applyFont="1" applyFill="1" applyBorder="1" applyAlignment="1">
      <alignment horizontal="left" vertical="top" wrapText="1"/>
    </xf>
    <xf numFmtId="0" fontId="7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left" vertical="top" wrapText="1"/>
    </xf>
    <xf numFmtId="9" fontId="3" fillId="0" borderId="0" xfId="2" applyFont="1" applyFill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right" wrapText="1"/>
    </xf>
    <xf numFmtId="165" fontId="3" fillId="0" borderId="1" xfId="1" applyNumberFormat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left" vertical="top" wrapText="1"/>
    </xf>
    <xf numFmtId="4" fontId="13" fillId="0" borderId="1" xfId="3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left" vertical="top" wrapText="1"/>
    </xf>
    <xf numFmtId="0" fontId="3" fillId="0" borderId="0" xfId="8" applyFont="1" applyFill="1" applyBorder="1" applyAlignment="1">
      <alignment horizont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7" fillId="0" borderId="0" xfId="0" applyFont="1" applyFill="1" applyAlignment="1">
      <alignment wrapText="1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>
      <alignment wrapText="1"/>
    </xf>
    <xf numFmtId="16" fontId="9" fillId="0" borderId="1" xfId="3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3" fontId="9" fillId="0" borderId="6" xfId="48" applyFont="1" applyFill="1" applyBorder="1" applyAlignment="1">
      <alignment horizontal="center" shrinkToFit="1"/>
    </xf>
    <xf numFmtId="0" fontId="10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3" fillId="0" borderId="0" xfId="3" applyFont="1" applyFill="1" applyBorder="1" applyAlignment="1">
      <alignment horizontal="right" vertical="top" wrapText="1"/>
    </xf>
    <xf numFmtId="0" fontId="11" fillId="0" borderId="0" xfId="8" applyFont="1" applyFill="1" applyBorder="1" applyAlignment="1">
      <alignment horizontal="center" wrapText="1"/>
    </xf>
    <xf numFmtId="0" fontId="7" fillId="0" borderId="7" xfId="8" applyFont="1" applyFill="1" applyBorder="1" applyAlignment="1">
      <alignment horizont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9" fontId="7" fillId="0" borderId="5" xfId="2" applyFont="1" applyFill="1" applyBorder="1" applyAlignment="1">
      <alignment horizontal="center" vertical="center" wrapText="1"/>
    </xf>
    <xf numFmtId="9" fontId="7" fillId="0" borderId="6" xfId="2" applyFont="1" applyFill="1" applyBorder="1" applyAlignment="1">
      <alignment horizontal="center" vertical="center" wrapText="1"/>
    </xf>
    <xf numFmtId="165" fontId="7" fillId="0" borderId="2" xfId="3" applyNumberFormat="1" applyFont="1" applyFill="1" applyBorder="1" applyAlignment="1">
      <alignment horizontal="center" vertical="center" wrapText="1"/>
    </xf>
    <xf numFmtId="165" fontId="7" fillId="0" borderId="3" xfId="3" applyNumberFormat="1" applyFont="1" applyFill="1" applyBorder="1" applyAlignment="1">
      <alignment horizontal="center" vertical="center" wrapText="1"/>
    </xf>
    <xf numFmtId="165" fontId="7" fillId="0" borderId="4" xfId="3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0" fontId="9" fillId="0" borderId="0" xfId="8" applyFont="1" applyFill="1" applyBorder="1" applyAlignment="1">
      <alignment horizontal="center" wrapText="1"/>
    </xf>
    <xf numFmtId="0" fontId="3" fillId="0" borderId="7" xfId="8" applyFont="1" applyFill="1" applyBorder="1" applyAlignment="1">
      <alignment horizontal="center" wrapText="1"/>
    </xf>
    <xf numFmtId="0" fontId="3" fillId="0" borderId="0" xfId="8" applyFont="1" applyFill="1" applyBorder="1" applyAlignment="1">
      <alignment horizont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5" xfId="2" applyFont="1" applyFill="1" applyBorder="1" applyAlignment="1">
      <alignment horizontal="center" vertical="center" wrapText="1"/>
    </xf>
    <xf numFmtId="9" fontId="3" fillId="0" borderId="6" xfId="2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top" wrapText="1"/>
    </xf>
    <xf numFmtId="0" fontId="7" fillId="0" borderId="8" xfId="3" applyFont="1" applyFill="1" applyBorder="1" applyAlignment="1">
      <alignment horizontal="center" vertical="center" wrapText="1"/>
    </xf>
    <xf numFmtId="9" fontId="7" fillId="0" borderId="8" xfId="2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</cellXfs>
  <cellStyles count="49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4" xfId="1"/>
    <cellStyle name="Обычный 3 5" xfId="5"/>
    <cellStyle name="Обычный 4" xfId="12"/>
    <cellStyle name="Обычный 5" xfId="13"/>
    <cellStyle name="Обычный Лена" xfId="14"/>
    <cellStyle name="Процентный 2" xfId="2"/>
    <cellStyle name="Финансовый" xfId="48" builtin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6"/>
  <sheetViews>
    <sheetView view="pageBreakPreview" zoomScale="115" zoomScaleNormal="100" zoomScaleSheetLayoutView="115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L2" sqref="L2"/>
    </sheetView>
  </sheetViews>
  <sheetFormatPr defaultColWidth="9.140625" defaultRowHeight="18.75" x14ac:dyDescent="0.25"/>
  <cols>
    <col min="1" max="1" width="5.28515625" style="10" customWidth="1"/>
    <col min="2" max="2" width="48.5703125" style="11" customWidth="1"/>
    <col min="3" max="3" width="11.5703125" style="11" customWidth="1"/>
    <col min="4" max="4" width="11.85546875" style="12" customWidth="1"/>
    <col min="5" max="8" width="12.42578125" style="10" customWidth="1"/>
    <col min="9" max="16384" width="9.140625" style="10"/>
  </cols>
  <sheetData>
    <row r="1" spans="1:13" s="36" customFormat="1" x14ac:dyDescent="0.3">
      <c r="C1" s="37"/>
      <c r="F1" s="44"/>
      <c r="G1" s="44"/>
      <c r="H1" s="38" t="s">
        <v>502</v>
      </c>
    </row>
    <row r="2" spans="1:13" s="36" customFormat="1" ht="33.6" customHeight="1" x14ac:dyDescent="0.3">
      <c r="C2" s="39"/>
      <c r="F2" s="45" t="s">
        <v>501</v>
      </c>
      <c r="G2" s="45"/>
      <c r="H2" s="45"/>
    </row>
    <row r="3" spans="1:13" ht="79.150000000000006" customHeight="1" x14ac:dyDescent="0.25">
      <c r="F3" s="46" t="s">
        <v>503</v>
      </c>
      <c r="G3" s="46"/>
      <c r="H3" s="46"/>
    </row>
    <row r="4" spans="1:13" s="1" customFormat="1" ht="52.9" customHeight="1" x14ac:dyDescent="0.3">
      <c r="B4" s="47" t="s">
        <v>15</v>
      </c>
      <c r="C4" s="47"/>
      <c r="D4" s="47"/>
      <c r="E4" s="47"/>
      <c r="F4" s="47"/>
      <c r="G4" s="47"/>
      <c r="H4" s="47"/>
      <c r="J4" s="5"/>
      <c r="K4" s="5"/>
      <c r="L4" s="5"/>
      <c r="M4" s="5"/>
    </row>
    <row r="5" spans="1:13" s="1" customFormat="1" ht="24" customHeight="1" x14ac:dyDescent="0.35">
      <c r="B5" s="5"/>
      <c r="C5" s="5"/>
      <c r="D5" s="48"/>
      <c r="E5" s="48"/>
      <c r="F5" s="5"/>
      <c r="G5" s="5"/>
      <c r="H5" s="13"/>
      <c r="J5" s="5"/>
      <c r="K5" s="5"/>
      <c r="L5" s="5"/>
      <c r="M5" s="5"/>
    </row>
    <row r="6" spans="1:13" ht="32.25" customHeight="1" x14ac:dyDescent="0.25">
      <c r="A6" s="49" t="s">
        <v>488</v>
      </c>
      <c r="B6" s="51" t="s">
        <v>9</v>
      </c>
      <c r="C6" s="51" t="s">
        <v>14</v>
      </c>
      <c r="D6" s="49" t="s">
        <v>1</v>
      </c>
      <c r="E6" s="53" t="s">
        <v>487</v>
      </c>
      <c r="F6" s="54"/>
      <c r="G6" s="54"/>
      <c r="H6" s="55"/>
    </row>
    <row r="7" spans="1:13" ht="43.15" customHeight="1" x14ac:dyDescent="0.25">
      <c r="A7" s="50"/>
      <c r="B7" s="52"/>
      <c r="C7" s="52"/>
      <c r="D7" s="50"/>
      <c r="E7" s="35" t="s">
        <v>2</v>
      </c>
      <c r="F7" s="35" t="s">
        <v>3</v>
      </c>
      <c r="G7" s="35" t="s">
        <v>4</v>
      </c>
      <c r="H7" s="35" t="s">
        <v>5</v>
      </c>
    </row>
    <row r="8" spans="1:13" ht="30.75" customHeight="1" x14ac:dyDescent="0.25">
      <c r="A8" s="6">
        <v>1</v>
      </c>
      <c r="B8" s="8" t="s">
        <v>489</v>
      </c>
      <c r="C8" s="21">
        <v>1333.83</v>
      </c>
      <c r="D8" s="7"/>
      <c r="E8" s="7"/>
      <c r="F8" s="7"/>
      <c r="G8" s="4"/>
      <c r="H8" s="4"/>
    </row>
    <row r="9" spans="1:13" ht="18.75" customHeight="1" x14ac:dyDescent="0.25">
      <c r="A9" s="6"/>
      <c r="B9" s="3" t="s">
        <v>11</v>
      </c>
      <c r="C9" s="7"/>
      <c r="D9" s="7">
        <v>1603.61</v>
      </c>
      <c r="E9" s="7">
        <f>ROUND(D9*1.4,2)</f>
        <v>2245.0500000000002</v>
      </c>
      <c r="F9" s="7">
        <f>ROUND(D9*1.68,2)</f>
        <v>2694.06</v>
      </c>
      <c r="G9" s="4" t="s">
        <v>10</v>
      </c>
      <c r="H9" s="4" t="s">
        <v>10</v>
      </c>
    </row>
    <row r="10" spans="1:13" ht="33.75" customHeight="1" x14ac:dyDescent="0.25">
      <c r="A10" s="6"/>
      <c r="B10" s="3" t="s">
        <v>6</v>
      </c>
      <c r="C10" s="7"/>
      <c r="D10" s="7">
        <v>788.09</v>
      </c>
      <c r="E10" s="7">
        <f>ROUND(D10*1.4,2)</f>
        <v>1103.33</v>
      </c>
      <c r="F10" s="7">
        <f>ROUND(D10*1.68,2)</f>
        <v>1323.99</v>
      </c>
      <c r="G10" s="4" t="s">
        <v>10</v>
      </c>
      <c r="H10" s="4" t="s">
        <v>10</v>
      </c>
    </row>
    <row r="11" spans="1:13" ht="20.25" customHeight="1" x14ac:dyDescent="0.25">
      <c r="A11" s="6"/>
      <c r="B11" s="3" t="s">
        <v>7</v>
      </c>
      <c r="C11" s="7"/>
      <c r="D11" s="7">
        <v>1100.73</v>
      </c>
      <c r="E11" s="7">
        <f>ROUND(D11*1.4,2)</f>
        <v>1541.02</v>
      </c>
      <c r="F11" s="7">
        <f>ROUND(D11*1.68,2)</f>
        <v>1849.23</v>
      </c>
      <c r="G11" s="4" t="s">
        <v>10</v>
      </c>
      <c r="H11" s="4" t="s">
        <v>10</v>
      </c>
    </row>
    <row r="12" spans="1:13" ht="21.6" customHeight="1" x14ac:dyDescent="0.25">
      <c r="A12" s="6"/>
      <c r="B12" s="3" t="s">
        <v>8</v>
      </c>
      <c r="C12" s="7"/>
      <c r="D12" s="7">
        <v>800</v>
      </c>
      <c r="E12" s="7">
        <f>ROUND(D12*1.4,2)</f>
        <v>1120</v>
      </c>
      <c r="F12" s="7">
        <f>ROUND(D12*1.68,2)</f>
        <v>1344</v>
      </c>
      <c r="G12" s="4">
        <f>ROUND(D12*2.23,2)</f>
        <v>1784</v>
      </c>
      <c r="H12" s="4">
        <f>ROUND(D12*2.57,2)</f>
        <v>2056</v>
      </c>
    </row>
    <row r="13" spans="1:13" ht="48" customHeight="1" x14ac:dyDescent="0.25">
      <c r="A13" s="6">
        <v>2</v>
      </c>
      <c r="B13" s="8" t="s">
        <v>13</v>
      </c>
      <c r="C13" s="21">
        <v>22031.51</v>
      </c>
      <c r="D13" s="7"/>
      <c r="E13" s="7"/>
      <c r="F13" s="7"/>
      <c r="G13" s="4"/>
      <c r="H13" s="4"/>
    </row>
    <row r="14" spans="1:13" ht="37.5" customHeight="1" x14ac:dyDescent="0.25">
      <c r="A14" s="6"/>
      <c r="B14" s="9" t="s">
        <v>491</v>
      </c>
      <c r="C14" s="7"/>
      <c r="D14" s="7">
        <v>4739.8999999999996</v>
      </c>
      <c r="E14" s="7">
        <f t="shared" ref="E14:E16" si="0">ROUND(D14*1.4,2)</f>
        <v>6635.86</v>
      </c>
      <c r="F14" s="7" t="s">
        <v>10</v>
      </c>
      <c r="G14" s="4" t="s">
        <v>10</v>
      </c>
      <c r="H14" s="4" t="s">
        <v>10</v>
      </c>
    </row>
    <row r="15" spans="1:13" ht="37.5" customHeight="1" x14ac:dyDescent="0.25">
      <c r="A15" s="6"/>
      <c r="B15" s="9" t="s">
        <v>16</v>
      </c>
      <c r="C15" s="7"/>
      <c r="D15" s="7">
        <f>9327.5+714</f>
        <v>10041.5</v>
      </c>
      <c r="E15" s="7">
        <f t="shared" si="0"/>
        <v>14058.1</v>
      </c>
      <c r="F15" s="7" t="s">
        <v>10</v>
      </c>
      <c r="G15" s="4" t="s">
        <v>10</v>
      </c>
      <c r="H15" s="4" t="s">
        <v>10</v>
      </c>
    </row>
    <row r="16" spans="1:13" ht="37.5" customHeight="1" x14ac:dyDescent="0.25">
      <c r="A16" s="6"/>
      <c r="B16" s="9" t="s">
        <v>12</v>
      </c>
      <c r="C16" s="7"/>
      <c r="D16" s="7">
        <f>15889.26+718</f>
        <v>16607.260000000002</v>
      </c>
      <c r="E16" s="7">
        <f t="shared" si="0"/>
        <v>23250.16</v>
      </c>
      <c r="F16" s="7" t="s">
        <v>10</v>
      </c>
      <c r="G16" s="4" t="s">
        <v>10</v>
      </c>
      <c r="H16" s="4" t="s">
        <v>10</v>
      </c>
    </row>
    <row r="17" spans="1:8" ht="36.6" customHeight="1" x14ac:dyDescent="0.25">
      <c r="A17" s="6">
        <v>3</v>
      </c>
      <c r="B17" s="8" t="s">
        <v>492</v>
      </c>
      <c r="C17" s="21">
        <v>848.73310680407997</v>
      </c>
      <c r="D17" s="7"/>
      <c r="E17" s="7"/>
      <c r="F17" s="7"/>
      <c r="G17" s="4"/>
      <c r="H17" s="4"/>
    </row>
    <row r="18" spans="1:8" ht="48" customHeight="1" x14ac:dyDescent="0.25">
      <c r="A18" s="6"/>
      <c r="B18" s="3" t="s">
        <v>493</v>
      </c>
      <c r="C18" s="21"/>
      <c r="D18" s="7">
        <v>310.14</v>
      </c>
      <c r="E18" s="7">
        <f t="shared" ref="E18:E22" si="1">ROUND(D18*1.4,2)</f>
        <v>434.2</v>
      </c>
      <c r="F18" s="7">
        <f t="shared" ref="F18:F22" si="2">ROUND(D18*1.68,2)</f>
        <v>521.04</v>
      </c>
      <c r="G18" s="4">
        <f t="shared" ref="G18:G22" si="3">ROUND(D18*2.23,2)</f>
        <v>691.61</v>
      </c>
      <c r="H18" s="4">
        <f t="shared" ref="H18:H22" si="4">ROUND(D18*2.57,2)</f>
        <v>797.06</v>
      </c>
    </row>
    <row r="19" spans="1:8" ht="46.15" customHeight="1" x14ac:dyDescent="0.25">
      <c r="A19" s="6"/>
      <c r="B19" s="3" t="s">
        <v>494</v>
      </c>
      <c r="C19" s="21"/>
      <c r="D19" s="7">
        <v>387</v>
      </c>
      <c r="E19" s="7">
        <f t="shared" si="1"/>
        <v>541.79999999999995</v>
      </c>
      <c r="F19" s="7">
        <f t="shared" si="2"/>
        <v>650.16</v>
      </c>
      <c r="G19" s="4">
        <f t="shared" si="3"/>
        <v>863.01</v>
      </c>
      <c r="H19" s="4">
        <f t="shared" si="4"/>
        <v>994.59</v>
      </c>
    </row>
    <row r="20" spans="1:8" ht="48.6" customHeight="1" x14ac:dyDescent="0.25">
      <c r="A20" s="6"/>
      <c r="B20" s="3" t="s">
        <v>495</v>
      </c>
      <c r="C20" s="21"/>
      <c r="D20" s="7">
        <v>483.5</v>
      </c>
      <c r="E20" s="7">
        <f t="shared" si="1"/>
        <v>676.9</v>
      </c>
      <c r="F20" s="7">
        <f t="shared" si="2"/>
        <v>812.28</v>
      </c>
      <c r="G20" s="4">
        <f t="shared" si="3"/>
        <v>1078.21</v>
      </c>
      <c r="H20" s="4">
        <f t="shared" si="4"/>
        <v>1242.5999999999999</v>
      </c>
    </row>
    <row r="21" spans="1:8" ht="51.6" customHeight="1" x14ac:dyDescent="0.25">
      <c r="A21" s="6"/>
      <c r="B21" s="3" t="s">
        <v>496</v>
      </c>
      <c r="C21" s="21"/>
      <c r="D21" s="7">
        <v>599.5</v>
      </c>
      <c r="E21" s="7">
        <f t="shared" si="1"/>
        <v>839.3</v>
      </c>
      <c r="F21" s="7">
        <f t="shared" si="2"/>
        <v>1007.16</v>
      </c>
      <c r="G21" s="4">
        <f t="shared" si="3"/>
        <v>1336.89</v>
      </c>
      <c r="H21" s="4">
        <f t="shared" si="4"/>
        <v>1540.72</v>
      </c>
    </row>
    <row r="22" spans="1:8" ht="50.45" customHeight="1" x14ac:dyDescent="0.25">
      <c r="A22" s="6"/>
      <c r="B22" s="3" t="s">
        <v>497</v>
      </c>
      <c r="C22" s="21"/>
      <c r="D22" s="7">
        <v>734.65</v>
      </c>
      <c r="E22" s="7">
        <f t="shared" si="1"/>
        <v>1028.51</v>
      </c>
      <c r="F22" s="7">
        <f t="shared" si="2"/>
        <v>1234.21</v>
      </c>
      <c r="G22" s="4">
        <f t="shared" si="3"/>
        <v>1638.27</v>
      </c>
      <c r="H22" s="4">
        <f t="shared" si="4"/>
        <v>1888.05</v>
      </c>
    </row>
    <row r="23" spans="1:8" ht="32.450000000000003" customHeight="1" x14ac:dyDescent="0.25">
      <c r="A23" s="6">
        <v>4</v>
      </c>
      <c r="B23" s="8" t="s">
        <v>490</v>
      </c>
      <c r="C23" s="21">
        <v>945.02</v>
      </c>
      <c r="D23" s="7">
        <v>640.5</v>
      </c>
      <c r="E23" s="7">
        <f t="shared" ref="E23" si="5">ROUND(D23*1.4,2)</f>
        <v>896.7</v>
      </c>
      <c r="F23" s="7">
        <f t="shared" ref="F23" si="6">ROUND(D23*1.68,2)</f>
        <v>1076.04</v>
      </c>
      <c r="G23" s="4">
        <f>ROUND(D23*2.23,2)</f>
        <v>1428.32</v>
      </c>
      <c r="H23" s="4">
        <f>ROUND(D23*2.57,2)</f>
        <v>1646.09</v>
      </c>
    </row>
    <row r="26" spans="1:8" ht="19.5" customHeight="1" x14ac:dyDescent="0.25"/>
  </sheetData>
  <mergeCells count="9">
    <mergeCell ref="F2:H2"/>
    <mergeCell ref="F3:H3"/>
    <mergeCell ref="B4:H4"/>
    <mergeCell ref="D5:E5"/>
    <mergeCell ref="A6:A7"/>
    <mergeCell ref="B6:B7"/>
    <mergeCell ref="D6:D7"/>
    <mergeCell ref="E6:H6"/>
    <mergeCell ref="C6:C7"/>
  </mergeCells>
  <pageMargins left="0.47244094488188981" right="0.19685039370078741" top="0.39370078740157483" bottom="0.19685039370078741" header="0.11811023622047245" footer="0.11811023622047245"/>
  <pageSetup paperSize="9" scale="75" firstPageNumber="5" fitToHeight="2" orientation="portrait" r:id="rId1"/>
  <headerFooter differentOddEven="1">
    <evenHeader>&amp;C3</evenHeader>
    <firstHeader>&amp;C2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50"/>
  <sheetViews>
    <sheetView tabSelected="1" topLeftCell="B1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F13" sqref="F13"/>
    </sheetView>
  </sheetViews>
  <sheetFormatPr defaultColWidth="9.140625" defaultRowHeight="15.75" x14ac:dyDescent="0.25"/>
  <cols>
    <col min="1" max="1" width="5.28515625" style="23" customWidth="1"/>
    <col min="2" max="2" width="17.28515625" style="23" customWidth="1"/>
    <col min="3" max="3" width="48.5703125" style="24" customWidth="1"/>
    <col min="4" max="4" width="11.5703125" style="24" customWidth="1"/>
    <col min="5" max="5" width="11.85546875" style="25" customWidth="1"/>
    <col min="6" max="9" width="12.42578125" style="23" customWidth="1"/>
    <col min="10" max="16384" width="9.140625" style="23"/>
  </cols>
  <sheetData>
    <row r="1" spans="1:9" ht="35.450000000000003" customHeight="1" x14ac:dyDescent="0.25">
      <c r="G1" s="56" t="s">
        <v>307</v>
      </c>
      <c r="H1" s="56"/>
      <c r="I1" s="56"/>
    </row>
    <row r="2" spans="1:9" s="2" customFormat="1" ht="13.5" hidden="1" customHeight="1" x14ac:dyDescent="0.3">
      <c r="C2" s="34"/>
      <c r="D2" s="34"/>
      <c r="E2" s="34"/>
      <c r="F2" s="34"/>
      <c r="G2" s="57"/>
      <c r="H2" s="57"/>
      <c r="I2" s="57"/>
    </row>
    <row r="3" spans="1:9" s="2" customFormat="1" ht="35.25" customHeight="1" x14ac:dyDescent="0.25">
      <c r="B3" s="58" t="s">
        <v>17</v>
      </c>
      <c r="C3" s="58"/>
      <c r="D3" s="58"/>
      <c r="E3" s="58"/>
      <c r="F3" s="58"/>
      <c r="G3" s="58"/>
      <c r="H3" s="58"/>
      <c r="I3" s="58"/>
    </row>
    <row r="4" spans="1:9" s="2" customFormat="1" ht="24" customHeight="1" x14ac:dyDescent="0.3">
      <c r="C4" s="34"/>
      <c r="D4" s="34"/>
      <c r="E4" s="59"/>
      <c r="F4" s="60"/>
      <c r="G4" s="34"/>
      <c r="H4" s="34"/>
      <c r="I4" s="26"/>
    </row>
    <row r="5" spans="1:9" ht="18.75" customHeight="1" x14ac:dyDescent="0.25">
      <c r="A5" s="61" t="s">
        <v>0</v>
      </c>
      <c r="B5" s="63" t="s">
        <v>18</v>
      </c>
      <c r="C5" s="64" t="s">
        <v>9</v>
      </c>
      <c r="D5" s="64" t="s">
        <v>14</v>
      </c>
      <c r="E5" s="61" t="s">
        <v>1</v>
      </c>
      <c r="F5" s="66" t="s">
        <v>487</v>
      </c>
      <c r="G5" s="66"/>
      <c r="H5" s="66"/>
      <c r="I5" s="66"/>
    </row>
    <row r="6" spans="1:9" ht="58.5" customHeight="1" x14ac:dyDescent="0.25">
      <c r="A6" s="62"/>
      <c r="B6" s="63"/>
      <c r="C6" s="65"/>
      <c r="D6" s="65"/>
      <c r="E6" s="62"/>
      <c r="F6" s="27" t="s">
        <v>498</v>
      </c>
      <c r="G6" s="27" t="s">
        <v>3</v>
      </c>
      <c r="H6" s="27" t="s">
        <v>4</v>
      </c>
      <c r="I6" s="27" t="s">
        <v>5</v>
      </c>
    </row>
    <row r="7" spans="1:9" ht="30.75" customHeight="1" x14ac:dyDescent="0.25">
      <c r="A7" s="6">
        <v>5</v>
      </c>
      <c r="B7" s="6"/>
      <c r="C7" s="8" t="s">
        <v>20</v>
      </c>
      <c r="D7" s="21">
        <v>5220.43</v>
      </c>
      <c r="E7" s="7"/>
      <c r="F7" s="7"/>
      <c r="G7" s="7"/>
      <c r="H7" s="4"/>
      <c r="I7" s="4"/>
    </row>
    <row r="8" spans="1:9" ht="18.75" customHeight="1" x14ac:dyDescent="0.25">
      <c r="A8" s="40" t="s">
        <v>302</v>
      </c>
      <c r="B8" s="19"/>
      <c r="C8" s="3" t="s">
        <v>21</v>
      </c>
      <c r="D8" s="7">
        <v>1629.93</v>
      </c>
      <c r="E8" s="21"/>
      <c r="F8" s="21"/>
      <c r="G8" s="21"/>
      <c r="H8" s="41"/>
      <c r="I8" s="41"/>
    </row>
    <row r="9" spans="1:9" ht="33.75" customHeight="1" x14ac:dyDescent="0.25">
      <c r="A9" s="6"/>
      <c r="B9" s="16" t="s">
        <v>22</v>
      </c>
      <c r="C9" s="14" t="s">
        <v>19</v>
      </c>
      <c r="D9" s="7"/>
      <c r="E9" s="7">
        <v>856</v>
      </c>
      <c r="F9" s="7">
        <f>ROUND(E9*1.4,2)</f>
        <v>1198.4000000000001</v>
      </c>
      <c r="G9" s="7">
        <f>ROUND(E9*1.68,2)</f>
        <v>1438.08</v>
      </c>
      <c r="H9" s="4" t="s">
        <v>10</v>
      </c>
      <c r="I9" s="4" t="s">
        <v>10</v>
      </c>
    </row>
    <row r="10" spans="1:9" ht="36" customHeight="1" x14ac:dyDescent="0.25">
      <c r="A10" s="6"/>
      <c r="B10" s="16" t="s">
        <v>23</v>
      </c>
      <c r="C10" s="14" t="s">
        <v>24</v>
      </c>
      <c r="D10" s="7"/>
      <c r="E10" s="7">
        <v>1070</v>
      </c>
      <c r="F10" s="7">
        <f t="shared" ref="F10:F73" si="0">ROUND(E10*1.4,2)</f>
        <v>1498</v>
      </c>
      <c r="G10" s="7">
        <f t="shared" ref="G10:G73" si="1">ROUND(E10*1.68,2)</f>
        <v>1797.6</v>
      </c>
      <c r="H10" s="4" t="s">
        <v>10</v>
      </c>
      <c r="I10" s="4" t="s">
        <v>10</v>
      </c>
    </row>
    <row r="11" spans="1:9" ht="31.15" customHeight="1" x14ac:dyDescent="0.25">
      <c r="A11" s="6"/>
      <c r="B11" s="16" t="s">
        <v>27</v>
      </c>
      <c r="C11" s="14" t="s">
        <v>28</v>
      </c>
      <c r="D11" s="7"/>
      <c r="E11" s="7">
        <v>856</v>
      </c>
      <c r="F11" s="7">
        <f t="shared" si="0"/>
        <v>1198.4000000000001</v>
      </c>
      <c r="G11" s="7">
        <f t="shared" si="1"/>
        <v>1438.08</v>
      </c>
      <c r="H11" s="4" t="s">
        <v>10</v>
      </c>
      <c r="I11" s="4" t="s">
        <v>10</v>
      </c>
    </row>
    <row r="12" spans="1:9" ht="37.5" customHeight="1" x14ac:dyDescent="0.25">
      <c r="A12" s="6"/>
      <c r="B12" s="16" t="s">
        <v>29</v>
      </c>
      <c r="C12" s="14" t="s">
        <v>30</v>
      </c>
      <c r="D12" s="7"/>
      <c r="E12" s="7">
        <v>856</v>
      </c>
      <c r="F12" s="7">
        <f t="shared" si="0"/>
        <v>1198.4000000000001</v>
      </c>
      <c r="G12" s="7">
        <f t="shared" si="1"/>
        <v>1438.08</v>
      </c>
      <c r="H12" s="4" t="s">
        <v>10</v>
      </c>
      <c r="I12" s="4" t="s">
        <v>10</v>
      </c>
    </row>
    <row r="13" spans="1:9" ht="37.5" customHeight="1" x14ac:dyDescent="0.25">
      <c r="A13" s="6"/>
      <c r="B13" s="16" t="s">
        <v>31</v>
      </c>
      <c r="C13" s="14" t="s">
        <v>32</v>
      </c>
      <c r="D13" s="7"/>
      <c r="E13" s="7">
        <v>856</v>
      </c>
      <c r="F13" s="7">
        <f t="shared" si="0"/>
        <v>1198.4000000000001</v>
      </c>
      <c r="G13" s="7">
        <f t="shared" si="1"/>
        <v>1438.08</v>
      </c>
      <c r="H13" s="4" t="s">
        <v>10</v>
      </c>
      <c r="I13" s="4" t="s">
        <v>10</v>
      </c>
    </row>
    <row r="14" spans="1:9" ht="37.5" customHeight="1" x14ac:dyDescent="0.25">
      <c r="A14" s="6"/>
      <c r="B14" s="16" t="s">
        <v>33</v>
      </c>
      <c r="C14" s="14" t="s">
        <v>34</v>
      </c>
      <c r="D14" s="7"/>
      <c r="E14" s="7">
        <v>1391</v>
      </c>
      <c r="F14" s="7">
        <f t="shared" si="0"/>
        <v>1947.4</v>
      </c>
      <c r="G14" s="7">
        <f t="shared" si="1"/>
        <v>2336.88</v>
      </c>
      <c r="H14" s="4" t="s">
        <v>10</v>
      </c>
      <c r="I14" s="4" t="s">
        <v>10</v>
      </c>
    </row>
    <row r="15" spans="1:9" ht="36.6" customHeight="1" x14ac:dyDescent="0.25">
      <c r="A15" s="6"/>
      <c r="B15" s="16" t="s">
        <v>35</v>
      </c>
      <c r="C15" s="14" t="s">
        <v>36</v>
      </c>
      <c r="D15" s="7"/>
      <c r="E15" s="7">
        <v>856</v>
      </c>
      <c r="F15" s="7">
        <f t="shared" si="0"/>
        <v>1198.4000000000001</v>
      </c>
      <c r="G15" s="7">
        <f t="shared" si="1"/>
        <v>1438.08</v>
      </c>
      <c r="H15" s="4" t="s">
        <v>10</v>
      </c>
      <c r="I15" s="4" t="s">
        <v>10</v>
      </c>
    </row>
    <row r="16" spans="1:9" ht="47.25" x14ac:dyDescent="0.25">
      <c r="A16" s="6"/>
      <c r="B16" s="16" t="s">
        <v>37</v>
      </c>
      <c r="C16" s="14" t="s">
        <v>38</v>
      </c>
      <c r="D16" s="7"/>
      <c r="E16" s="7">
        <v>1070</v>
      </c>
      <c r="F16" s="7">
        <f t="shared" si="0"/>
        <v>1498</v>
      </c>
      <c r="G16" s="7">
        <f t="shared" si="1"/>
        <v>1797.6</v>
      </c>
      <c r="H16" s="4" t="s">
        <v>10</v>
      </c>
      <c r="I16" s="4" t="s">
        <v>10</v>
      </c>
    </row>
    <row r="17" spans="1:9" ht="47.25" x14ac:dyDescent="0.25">
      <c r="A17" s="6"/>
      <c r="B17" s="16" t="s">
        <v>39</v>
      </c>
      <c r="C17" s="14" t="s">
        <v>40</v>
      </c>
      <c r="D17" s="28"/>
      <c r="E17" s="7">
        <v>1070</v>
      </c>
      <c r="F17" s="7">
        <f t="shared" si="0"/>
        <v>1498</v>
      </c>
      <c r="G17" s="7">
        <f t="shared" si="1"/>
        <v>1797.6</v>
      </c>
      <c r="H17" s="4" t="s">
        <v>10</v>
      </c>
      <c r="I17" s="4" t="s">
        <v>10</v>
      </c>
    </row>
    <row r="18" spans="1:9" x14ac:dyDescent="0.25">
      <c r="A18" s="6"/>
      <c r="B18" s="16" t="s">
        <v>41</v>
      </c>
      <c r="C18" s="14" t="s">
        <v>42</v>
      </c>
      <c r="D18" s="28"/>
      <c r="E18" s="7">
        <v>856</v>
      </c>
      <c r="F18" s="7">
        <f t="shared" si="0"/>
        <v>1198.4000000000001</v>
      </c>
      <c r="G18" s="7">
        <f t="shared" si="1"/>
        <v>1438.08</v>
      </c>
      <c r="H18" s="4" t="s">
        <v>10</v>
      </c>
      <c r="I18" s="4" t="s">
        <v>10</v>
      </c>
    </row>
    <row r="19" spans="1:9" x14ac:dyDescent="0.25">
      <c r="A19" s="6"/>
      <c r="B19" s="16" t="s">
        <v>43</v>
      </c>
      <c r="C19" s="14" t="s">
        <v>44</v>
      </c>
      <c r="D19" s="28"/>
      <c r="E19" s="7">
        <v>856</v>
      </c>
      <c r="F19" s="7">
        <f t="shared" si="0"/>
        <v>1198.4000000000001</v>
      </c>
      <c r="G19" s="7">
        <f t="shared" si="1"/>
        <v>1438.08</v>
      </c>
      <c r="H19" s="4" t="s">
        <v>10</v>
      </c>
      <c r="I19" s="4" t="s">
        <v>10</v>
      </c>
    </row>
    <row r="20" spans="1:9" ht="31.5" x14ac:dyDescent="0.25">
      <c r="A20" s="6"/>
      <c r="B20" s="16" t="s">
        <v>45</v>
      </c>
      <c r="C20" s="14" t="s">
        <v>46</v>
      </c>
      <c r="D20" s="28"/>
      <c r="E20" s="7">
        <v>856</v>
      </c>
      <c r="F20" s="7">
        <f t="shared" si="0"/>
        <v>1198.4000000000001</v>
      </c>
      <c r="G20" s="7">
        <f t="shared" si="1"/>
        <v>1438.08</v>
      </c>
      <c r="H20" s="4" t="s">
        <v>10</v>
      </c>
      <c r="I20" s="4" t="s">
        <v>10</v>
      </c>
    </row>
    <row r="21" spans="1:9" ht="31.5" x14ac:dyDescent="0.25">
      <c r="A21" s="6"/>
      <c r="B21" s="16" t="s">
        <v>47</v>
      </c>
      <c r="C21" s="14" t="s">
        <v>48</v>
      </c>
      <c r="D21" s="28"/>
      <c r="E21" s="7">
        <v>856</v>
      </c>
      <c r="F21" s="7">
        <f t="shared" si="0"/>
        <v>1198.4000000000001</v>
      </c>
      <c r="G21" s="7">
        <f t="shared" si="1"/>
        <v>1438.08</v>
      </c>
      <c r="H21" s="4" t="s">
        <v>10</v>
      </c>
      <c r="I21" s="4" t="s">
        <v>10</v>
      </c>
    </row>
    <row r="22" spans="1:9" x14ac:dyDescent="0.25">
      <c r="A22" s="6"/>
      <c r="B22" s="16" t="s">
        <v>49</v>
      </c>
      <c r="C22" s="14" t="s">
        <v>50</v>
      </c>
      <c r="D22" s="28"/>
      <c r="E22" s="7">
        <v>1070</v>
      </c>
      <c r="F22" s="7">
        <f t="shared" si="0"/>
        <v>1498</v>
      </c>
      <c r="G22" s="7">
        <f t="shared" si="1"/>
        <v>1797.6</v>
      </c>
      <c r="H22" s="4" t="s">
        <v>10</v>
      </c>
      <c r="I22" s="4" t="s">
        <v>10</v>
      </c>
    </row>
    <row r="23" spans="1:9" ht="31.5" x14ac:dyDescent="0.25">
      <c r="A23" s="6"/>
      <c r="B23" s="16" t="s">
        <v>51</v>
      </c>
      <c r="C23" s="14" t="s">
        <v>52</v>
      </c>
      <c r="D23" s="28"/>
      <c r="E23" s="7">
        <v>1070</v>
      </c>
      <c r="F23" s="7">
        <f t="shared" si="0"/>
        <v>1498</v>
      </c>
      <c r="G23" s="7">
        <f t="shared" si="1"/>
        <v>1797.6</v>
      </c>
      <c r="H23" s="4" t="s">
        <v>10</v>
      </c>
      <c r="I23" s="4" t="s">
        <v>10</v>
      </c>
    </row>
    <row r="24" spans="1:9" ht="31.5" x14ac:dyDescent="0.25">
      <c r="A24" s="6"/>
      <c r="B24" s="16" t="s">
        <v>53</v>
      </c>
      <c r="C24" s="14" t="s">
        <v>54</v>
      </c>
      <c r="D24" s="28"/>
      <c r="E24" s="7">
        <v>1070</v>
      </c>
      <c r="F24" s="7">
        <f t="shared" si="0"/>
        <v>1498</v>
      </c>
      <c r="G24" s="7">
        <f t="shared" si="1"/>
        <v>1797.6</v>
      </c>
      <c r="H24" s="4" t="s">
        <v>10</v>
      </c>
      <c r="I24" s="4" t="s">
        <v>10</v>
      </c>
    </row>
    <row r="25" spans="1:9" ht="31.5" x14ac:dyDescent="0.25">
      <c r="A25" s="6"/>
      <c r="B25" s="16" t="s">
        <v>55</v>
      </c>
      <c r="C25" s="14" t="s">
        <v>56</v>
      </c>
      <c r="D25" s="28"/>
      <c r="E25" s="7">
        <v>1070</v>
      </c>
      <c r="F25" s="7">
        <f t="shared" si="0"/>
        <v>1498</v>
      </c>
      <c r="G25" s="7">
        <f t="shared" si="1"/>
        <v>1797.6</v>
      </c>
      <c r="H25" s="4" t="s">
        <v>10</v>
      </c>
      <c r="I25" s="4" t="s">
        <v>10</v>
      </c>
    </row>
    <row r="26" spans="1:9" ht="31.5" x14ac:dyDescent="0.25">
      <c r="A26" s="6"/>
      <c r="B26" s="16" t="s">
        <v>57</v>
      </c>
      <c r="C26" s="14" t="s">
        <v>58</v>
      </c>
      <c r="D26" s="28"/>
      <c r="E26" s="7">
        <v>1070</v>
      </c>
      <c r="F26" s="7">
        <f t="shared" si="0"/>
        <v>1498</v>
      </c>
      <c r="G26" s="7">
        <f t="shared" si="1"/>
        <v>1797.6</v>
      </c>
      <c r="H26" s="4" t="s">
        <v>10</v>
      </c>
      <c r="I26" s="4" t="s">
        <v>10</v>
      </c>
    </row>
    <row r="27" spans="1:9" x14ac:dyDescent="0.25">
      <c r="A27" s="6"/>
      <c r="B27" s="16" t="s">
        <v>59</v>
      </c>
      <c r="C27" s="14" t="s">
        <v>60</v>
      </c>
      <c r="D27" s="28"/>
      <c r="E27" s="7">
        <v>1070</v>
      </c>
      <c r="F27" s="7">
        <f t="shared" si="0"/>
        <v>1498</v>
      </c>
      <c r="G27" s="7">
        <f t="shared" si="1"/>
        <v>1797.6</v>
      </c>
      <c r="H27" s="4" t="s">
        <v>10</v>
      </c>
      <c r="I27" s="4" t="s">
        <v>10</v>
      </c>
    </row>
    <row r="28" spans="1:9" ht="31.5" x14ac:dyDescent="0.25">
      <c r="A28" s="6"/>
      <c r="B28" s="16" t="s">
        <v>61</v>
      </c>
      <c r="C28" s="14" t="s">
        <v>62</v>
      </c>
      <c r="D28" s="28"/>
      <c r="E28" s="7">
        <v>1070</v>
      </c>
      <c r="F28" s="7">
        <f t="shared" si="0"/>
        <v>1498</v>
      </c>
      <c r="G28" s="7">
        <f t="shared" si="1"/>
        <v>1797.6</v>
      </c>
      <c r="H28" s="4" t="s">
        <v>10</v>
      </c>
      <c r="I28" s="4" t="s">
        <v>10</v>
      </c>
    </row>
    <row r="29" spans="1:9" x14ac:dyDescent="0.25">
      <c r="A29" s="6"/>
      <c r="B29" s="16" t="s">
        <v>63</v>
      </c>
      <c r="C29" s="14" t="s">
        <v>64</v>
      </c>
      <c r="D29" s="28"/>
      <c r="E29" s="7">
        <v>1070</v>
      </c>
      <c r="F29" s="7">
        <f t="shared" si="0"/>
        <v>1498</v>
      </c>
      <c r="G29" s="7">
        <f t="shared" si="1"/>
        <v>1797.6</v>
      </c>
      <c r="H29" s="4" t="s">
        <v>10</v>
      </c>
      <c r="I29" s="4" t="s">
        <v>10</v>
      </c>
    </row>
    <row r="30" spans="1:9" x14ac:dyDescent="0.25">
      <c r="A30" s="6"/>
      <c r="B30" s="16" t="s">
        <v>65</v>
      </c>
      <c r="C30" s="14" t="s">
        <v>66</v>
      </c>
      <c r="D30" s="28"/>
      <c r="E30" s="7">
        <v>1070</v>
      </c>
      <c r="F30" s="7">
        <f t="shared" si="0"/>
        <v>1498</v>
      </c>
      <c r="G30" s="7">
        <f t="shared" si="1"/>
        <v>1797.6</v>
      </c>
      <c r="H30" s="4" t="s">
        <v>10</v>
      </c>
      <c r="I30" s="4" t="s">
        <v>10</v>
      </c>
    </row>
    <row r="31" spans="1:9" x14ac:dyDescent="0.25">
      <c r="A31" s="6"/>
      <c r="B31" s="16" t="s">
        <v>67</v>
      </c>
      <c r="C31" s="14" t="s">
        <v>68</v>
      </c>
      <c r="D31" s="28"/>
      <c r="E31" s="7">
        <v>1070</v>
      </c>
      <c r="F31" s="7">
        <f t="shared" si="0"/>
        <v>1498</v>
      </c>
      <c r="G31" s="7">
        <f t="shared" si="1"/>
        <v>1797.6</v>
      </c>
      <c r="H31" s="4" t="s">
        <v>10</v>
      </c>
      <c r="I31" s="4" t="s">
        <v>10</v>
      </c>
    </row>
    <row r="32" spans="1:9" x14ac:dyDescent="0.25">
      <c r="A32" s="6"/>
      <c r="B32" s="16" t="s">
        <v>69</v>
      </c>
      <c r="C32" s="14" t="s">
        <v>70</v>
      </c>
      <c r="D32" s="28"/>
      <c r="E32" s="7">
        <v>1070</v>
      </c>
      <c r="F32" s="7">
        <f t="shared" si="0"/>
        <v>1498</v>
      </c>
      <c r="G32" s="7">
        <f t="shared" si="1"/>
        <v>1797.6</v>
      </c>
      <c r="H32" s="4" t="s">
        <v>10</v>
      </c>
      <c r="I32" s="4" t="s">
        <v>10</v>
      </c>
    </row>
    <row r="33" spans="1:9" ht="31.5" x14ac:dyDescent="0.25">
      <c r="A33" s="6"/>
      <c r="B33" s="16" t="s">
        <v>73</v>
      </c>
      <c r="C33" s="14" t="s">
        <v>74</v>
      </c>
      <c r="D33" s="28"/>
      <c r="E33" s="7">
        <v>1070</v>
      </c>
      <c r="F33" s="7">
        <f t="shared" si="0"/>
        <v>1498</v>
      </c>
      <c r="G33" s="7">
        <f t="shared" si="1"/>
        <v>1797.6</v>
      </c>
      <c r="H33" s="4" t="s">
        <v>10</v>
      </c>
      <c r="I33" s="4" t="s">
        <v>10</v>
      </c>
    </row>
    <row r="34" spans="1:9" x14ac:dyDescent="0.25">
      <c r="A34" s="6"/>
      <c r="B34" s="16" t="s">
        <v>75</v>
      </c>
      <c r="C34" s="14" t="s">
        <v>76</v>
      </c>
      <c r="D34" s="28"/>
      <c r="E34" s="7">
        <v>1070</v>
      </c>
      <c r="F34" s="7">
        <f t="shared" si="0"/>
        <v>1498</v>
      </c>
      <c r="G34" s="7">
        <f t="shared" si="1"/>
        <v>1797.6</v>
      </c>
      <c r="H34" s="4" t="s">
        <v>10</v>
      </c>
      <c r="I34" s="4" t="s">
        <v>10</v>
      </c>
    </row>
    <row r="35" spans="1:9" x14ac:dyDescent="0.25">
      <c r="A35" s="6"/>
      <c r="B35" s="16" t="s">
        <v>101</v>
      </c>
      <c r="C35" s="14" t="s">
        <v>102</v>
      </c>
      <c r="D35" s="28"/>
      <c r="E35" s="7">
        <v>1070</v>
      </c>
      <c r="F35" s="7">
        <f t="shared" si="0"/>
        <v>1498</v>
      </c>
      <c r="G35" s="7">
        <f t="shared" si="1"/>
        <v>1797.6</v>
      </c>
      <c r="H35" s="4" t="s">
        <v>10</v>
      </c>
      <c r="I35" s="4" t="s">
        <v>10</v>
      </c>
    </row>
    <row r="36" spans="1:9" ht="31.5" x14ac:dyDescent="0.25">
      <c r="A36" s="6"/>
      <c r="B36" s="16" t="s">
        <v>103</v>
      </c>
      <c r="C36" s="14" t="s">
        <v>104</v>
      </c>
      <c r="D36" s="28"/>
      <c r="E36" s="7">
        <v>856</v>
      </c>
      <c r="F36" s="7">
        <f t="shared" si="0"/>
        <v>1198.4000000000001</v>
      </c>
      <c r="G36" s="7">
        <f t="shared" si="1"/>
        <v>1438.08</v>
      </c>
      <c r="H36" s="4" t="s">
        <v>10</v>
      </c>
      <c r="I36" s="4" t="s">
        <v>10</v>
      </c>
    </row>
    <row r="37" spans="1:9" ht="31.5" x14ac:dyDescent="0.25">
      <c r="A37" s="6"/>
      <c r="B37" s="16" t="s">
        <v>105</v>
      </c>
      <c r="C37" s="14" t="s">
        <v>106</v>
      </c>
      <c r="D37" s="28"/>
      <c r="E37" s="7">
        <v>856</v>
      </c>
      <c r="F37" s="7">
        <f t="shared" si="0"/>
        <v>1198.4000000000001</v>
      </c>
      <c r="G37" s="7">
        <f t="shared" si="1"/>
        <v>1438.08</v>
      </c>
      <c r="H37" s="4" t="s">
        <v>10</v>
      </c>
      <c r="I37" s="4" t="s">
        <v>10</v>
      </c>
    </row>
    <row r="38" spans="1:9" x14ac:dyDescent="0.25">
      <c r="A38" s="6"/>
      <c r="B38" s="16" t="s">
        <v>107</v>
      </c>
      <c r="C38" s="14" t="s">
        <v>108</v>
      </c>
      <c r="D38" s="28"/>
      <c r="E38" s="7">
        <v>1070</v>
      </c>
      <c r="F38" s="7">
        <f t="shared" si="0"/>
        <v>1498</v>
      </c>
      <c r="G38" s="7">
        <f t="shared" si="1"/>
        <v>1797.6</v>
      </c>
      <c r="H38" s="4" t="s">
        <v>10</v>
      </c>
      <c r="I38" s="4" t="s">
        <v>10</v>
      </c>
    </row>
    <row r="39" spans="1:9" ht="31.5" x14ac:dyDescent="0.25">
      <c r="A39" s="6"/>
      <c r="B39" s="16" t="s">
        <v>109</v>
      </c>
      <c r="C39" s="14" t="s">
        <v>110</v>
      </c>
      <c r="D39" s="28"/>
      <c r="E39" s="7">
        <v>856</v>
      </c>
      <c r="F39" s="7">
        <f t="shared" si="0"/>
        <v>1198.4000000000001</v>
      </c>
      <c r="G39" s="7">
        <f t="shared" si="1"/>
        <v>1438.08</v>
      </c>
      <c r="H39" s="4" t="s">
        <v>10</v>
      </c>
      <c r="I39" s="4" t="s">
        <v>10</v>
      </c>
    </row>
    <row r="40" spans="1:9" ht="31.5" x14ac:dyDescent="0.25">
      <c r="A40" s="6"/>
      <c r="B40" s="16" t="s">
        <v>111</v>
      </c>
      <c r="C40" s="14" t="s">
        <v>112</v>
      </c>
      <c r="D40" s="28"/>
      <c r="E40" s="7">
        <v>856</v>
      </c>
      <c r="F40" s="7">
        <f t="shared" si="0"/>
        <v>1198.4000000000001</v>
      </c>
      <c r="G40" s="7">
        <f t="shared" si="1"/>
        <v>1438.08</v>
      </c>
      <c r="H40" s="4" t="s">
        <v>10</v>
      </c>
      <c r="I40" s="4" t="s">
        <v>10</v>
      </c>
    </row>
    <row r="41" spans="1:9" x14ac:dyDescent="0.25">
      <c r="A41" s="6"/>
      <c r="B41" s="16" t="s">
        <v>113</v>
      </c>
      <c r="C41" s="14" t="s">
        <v>114</v>
      </c>
      <c r="D41" s="28"/>
      <c r="E41" s="7">
        <v>856</v>
      </c>
      <c r="F41" s="7">
        <f t="shared" si="0"/>
        <v>1198.4000000000001</v>
      </c>
      <c r="G41" s="7">
        <f t="shared" si="1"/>
        <v>1438.08</v>
      </c>
      <c r="H41" s="4" t="s">
        <v>10</v>
      </c>
      <c r="I41" s="4" t="s">
        <v>10</v>
      </c>
    </row>
    <row r="42" spans="1:9" x14ac:dyDescent="0.25">
      <c r="A42" s="6"/>
      <c r="B42" s="16" t="s">
        <v>115</v>
      </c>
      <c r="C42" s="14" t="s">
        <v>116</v>
      </c>
      <c r="D42" s="28"/>
      <c r="E42" s="7">
        <v>1391</v>
      </c>
      <c r="F42" s="7">
        <f t="shared" si="0"/>
        <v>1947.4</v>
      </c>
      <c r="G42" s="7">
        <f t="shared" si="1"/>
        <v>2336.88</v>
      </c>
      <c r="H42" s="4" t="s">
        <v>10</v>
      </c>
      <c r="I42" s="4" t="s">
        <v>10</v>
      </c>
    </row>
    <row r="43" spans="1:9" ht="31.5" x14ac:dyDescent="0.25">
      <c r="A43" s="6"/>
      <c r="B43" s="16" t="s">
        <v>119</v>
      </c>
      <c r="C43" s="14" t="s">
        <v>120</v>
      </c>
      <c r="D43" s="28"/>
      <c r="E43" s="7">
        <v>1070</v>
      </c>
      <c r="F43" s="7">
        <f t="shared" si="0"/>
        <v>1498</v>
      </c>
      <c r="G43" s="7">
        <f t="shared" si="1"/>
        <v>1797.6</v>
      </c>
      <c r="H43" s="4" t="s">
        <v>10</v>
      </c>
      <c r="I43" s="4" t="s">
        <v>10</v>
      </c>
    </row>
    <row r="44" spans="1:9" x14ac:dyDescent="0.25">
      <c r="A44" s="6"/>
      <c r="B44" s="16" t="s">
        <v>125</v>
      </c>
      <c r="C44" s="14" t="s">
        <v>126</v>
      </c>
      <c r="D44" s="28"/>
      <c r="E44" s="7">
        <v>856</v>
      </c>
      <c r="F44" s="7">
        <f t="shared" si="0"/>
        <v>1198.4000000000001</v>
      </c>
      <c r="G44" s="7">
        <f t="shared" si="1"/>
        <v>1438.08</v>
      </c>
      <c r="H44" s="4" t="s">
        <v>10</v>
      </c>
      <c r="I44" s="4" t="s">
        <v>10</v>
      </c>
    </row>
    <row r="45" spans="1:9" x14ac:dyDescent="0.25">
      <c r="A45" s="6"/>
      <c r="B45" s="16" t="s">
        <v>127</v>
      </c>
      <c r="C45" s="14" t="s">
        <v>128</v>
      </c>
      <c r="D45" s="28"/>
      <c r="E45" s="7">
        <v>856</v>
      </c>
      <c r="F45" s="7">
        <f t="shared" si="0"/>
        <v>1198.4000000000001</v>
      </c>
      <c r="G45" s="7">
        <f t="shared" si="1"/>
        <v>1438.08</v>
      </c>
      <c r="H45" s="4" t="s">
        <v>10</v>
      </c>
      <c r="I45" s="4" t="s">
        <v>10</v>
      </c>
    </row>
    <row r="46" spans="1:9" ht="31.5" x14ac:dyDescent="0.25">
      <c r="A46" s="6"/>
      <c r="B46" s="16" t="s">
        <v>129</v>
      </c>
      <c r="C46" s="14" t="s">
        <v>130</v>
      </c>
      <c r="D46" s="28"/>
      <c r="E46" s="7">
        <v>1070</v>
      </c>
      <c r="F46" s="7">
        <f t="shared" si="0"/>
        <v>1498</v>
      </c>
      <c r="G46" s="7">
        <f t="shared" si="1"/>
        <v>1797.6</v>
      </c>
      <c r="H46" s="4" t="s">
        <v>10</v>
      </c>
      <c r="I46" s="4" t="s">
        <v>10</v>
      </c>
    </row>
    <row r="47" spans="1:9" ht="31.5" x14ac:dyDescent="0.25">
      <c r="A47" s="6"/>
      <c r="B47" s="16" t="s">
        <v>131</v>
      </c>
      <c r="C47" s="14" t="s">
        <v>132</v>
      </c>
      <c r="D47" s="28"/>
      <c r="E47" s="7">
        <v>1070</v>
      </c>
      <c r="F47" s="7">
        <f t="shared" si="0"/>
        <v>1498</v>
      </c>
      <c r="G47" s="7">
        <f t="shared" si="1"/>
        <v>1797.6</v>
      </c>
      <c r="H47" s="4" t="s">
        <v>10</v>
      </c>
      <c r="I47" s="4" t="s">
        <v>10</v>
      </c>
    </row>
    <row r="48" spans="1:9" ht="31.5" x14ac:dyDescent="0.25">
      <c r="A48" s="6"/>
      <c r="B48" s="16" t="s">
        <v>133</v>
      </c>
      <c r="C48" s="14" t="s">
        <v>134</v>
      </c>
      <c r="D48" s="28"/>
      <c r="E48" s="7">
        <v>1070</v>
      </c>
      <c r="F48" s="7">
        <f t="shared" si="0"/>
        <v>1498</v>
      </c>
      <c r="G48" s="7">
        <f t="shared" si="1"/>
        <v>1797.6</v>
      </c>
      <c r="H48" s="4" t="s">
        <v>10</v>
      </c>
      <c r="I48" s="4" t="s">
        <v>10</v>
      </c>
    </row>
    <row r="49" spans="1:9" ht="31.5" x14ac:dyDescent="0.25">
      <c r="A49" s="6"/>
      <c r="B49" s="16" t="s">
        <v>135</v>
      </c>
      <c r="C49" s="14" t="s">
        <v>136</v>
      </c>
      <c r="D49" s="28"/>
      <c r="E49" s="7">
        <v>1070</v>
      </c>
      <c r="F49" s="7">
        <f t="shared" si="0"/>
        <v>1498</v>
      </c>
      <c r="G49" s="7">
        <f t="shared" si="1"/>
        <v>1797.6</v>
      </c>
      <c r="H49" s="4" t="s">
        <v>10</v>
      </c>
      <c r="I49" s="4" t="s">
        <v>10</v>
      </c>
    </row>
    <row r="50" spans="1:9" ht="31.5" x14ac:dyDescent="0.25">
      <c r="A50" s="6"/>
      <c r="B50" s="16" t="s">
        <v>137</v>
      </c>
      <c r="C50" s="14" t="s">
        <v>138</v>
      </c>
      <c r="D50" s="28"/>
      <c r="E50" s="7">
        <v>1070</v>
      </c>
      <c r="F50" s="7">
        <f t="shared" si="0"/>
        <v>1498</v>
      </c>
      <c r="G50" s="7">
        <f t="shared" si="1"/>
        <v>1797.6</v>
      </c>
      <c r="H50" s="4" t="s">
        <v>10</v>
      </c>
      <c r="I50" s="4" t="s">
        <v>10</v>
      </c>
    </row>
    <row r="51" spans="1:9" x14ac:dyDescent="0.25">
      <c r="A51" s="6"/>
      <c r="B51" s="16" t="s">
        <v>141</v>
      </c>
      <c r="C51" s="14" t="s">
        <v>142</v>
      </c>
      <c r="D51" s="28"/>
      <c r="E51" s="7">
        <v>1070</v>
      </c>
      <c r="F51" s="7">
        <f t="shared" si="0"/>
        <v>1498</v>
      </c>
      <c r="G51" s="7">
        <f t="shared" si="1"/>
        <v>1797.6</v>
      </c>
      <c r="H51" s="4" t="s">
        <v>10</v>
      </c>
      <c r="I51" s="4" t="s">
        <v>10</v>
      </c>
    </row>
    <row r="52" spans="1:9" ht="31.5" x14ac:dyDescent="0.25">
      <c r="A52" s="6"/>
      <c r="B52" s="16" t="s">
        <v>149</v>
      </c>
      <c r="C52" s="14" t="s">
        <v>150</v>
      </c>
      <c r="D52" s="28"/>
      <c r="E52" s="7">
        <v>1070</v>
      </c>
      <c r="F52" s="7">
        <f t="shared" si="0"/>
        <v>1498</v>
      </c>
      <c r="G52" s="7">
        <f t="shared" si="1"/>
        <v>1797.6</v>
      </c>
      <c r="H52" s="4" t="s">
        <v>10</v>
      </c>
      <c r="I52" s="4" t="s">
        <v>10</v>
      </c>
    </row>
    <row r="53" spans="1:9" ht="31.5" x14ac:dyDescent="0.25">
      <c r="A53" s="6"/>
      <c r="B53" s="16" t="s">
        <v>151</v>
      </c>
      <c r="C53" s="14" t="s">
        <v>152</v>
      </c>
      <c r="D53" s="28"/>
      <c r="E53" s="7">
        <v>1070</v>
      </c>
      <c r="F53" s="7">
        <f t="shared" si="0"/>
        <v>1498</v>
      </c>
      <c r="G53" s="7">
        <f t="shared" si="1"/>
        <v>1797.6</v>
      </c>
      <c r="H53" s="4" t="s">
        <v>10</v>
      </c>
      <c r="I53" s="4" t="s">
        <v>10</v>
      </c>
    </row>
    <row r="54" spans="1:9" ht="47.25" x14ac:dyDescent="0.25">
      <c r="A54" s="6"/>
      <c r="B54" s="16" t="s">
        <v>153</v>
      </c>
      <c r="C54" s="14" t="s">
        <v>154</v>
      </c>
      <c r="D54" s="28"/>
      <c r="E54" s="7">
        <v>1070</v>
      </c>
      <c r="F54" s="7">
        <f t="shared" si="0"/>
        <v>1498</v>
      </c>
      <c r="G54" s="7">
        <f t="shared" si="1"/>
        <v>1797.6</v>
      </c>
      <c r="H54" s="4" t="s">
        <v>10</v>
      </c>
      <c r="I54" s="4" t="s">
        <v>10</v>
      </c>
    </row>
    <row r="55" spans="1:9" ht="31.5" x14ac:dyDescent="0.25">
      <c r="A55" s="6"/>
      <c r="B55" s="16" t="s">
        <v>155</v>
      </c>
      <c r="C55" s="14" t="s">
        <v>156</v>
      </c>
      <c r="D55" s="28"/>
      <c r="E55" s="7">
        <v>1070</v>
      </c>
      <c r="F55" s="7">
        <f t="shared" si="0"/>
        <v>1498</v>
      </c>
      <c r="G55" s="7">
        <f t="shared" si="1"/>
        <v>1797.6</v>
      </c>
      <c r="H55" s="4" t="s">
        <v>10</v>
      </c>
      <c r="I55" s="4" t="s">
        <v>10</v>
      </c>
    </row>
    <row r="56" spans="1:9" ht="47.25" x14ac:dyDescent="0.25">
      <c r="A56" s="6"/>
      <c r="B56" s="16" t="s">
        <v>157</v>
      </c>
      <c r="C56" s="14" t="s">
        <v>158</v>
      </c>
      <c r="D56" s="28"/>
      <c r="E56" s="7">
        <v>1070</v>
      </c>
      <c r="F56" s="7">
        <f t="shared" si="0"/>
        <v>1498</v>
      </c>
      <c r="G56" s="7">
        <f t="shared" si="1"/>
        <v>1797.6</v>
      </c>
      <c r="H56" s="4" t="s">
        <v>10</v>
      </c>
      <c r="I56" s="4" t="s">
        <v>10</v>
      </c>
    </row>
    <row r="57" spans="1:9" ht="31.5" x14ac:dyDescent="0.25">
      <c r="A57" s="6"/>
      <c r="B57" s="16" t="s">
        <v>159</v>
      </c>
      <c r="C57" s="14" t="s">
        <v>160</v>
      </c>
      <c r="D57" s="28"/>
      <c r="E57" s="7">
        <v>1070</v>
      </c>
      <c r="F57" s="7">
        <f t="shared" si="0"/>
        <v>1498</v>
      </c>
      <c r="G57" s="7">
        <f t="shared" si="1"/>
        <v>1797.6</v>
      </c>
      <c r="H57" s="4" t="s">
        <v>10</v>
      </c>
      <c r="I57" s="4" t="s">
        <v>10</v>
      </c>
    </row>
    <row r="58" spans="1:9" ht="47.25" x14ac:dyDescent="0.25">
      <c r="A58" s="6"/>
      <c r="B58" s="16" t="s">
        <v>161</v>
      </c>
      <c r="C58" s="14" t="s">
        <v>162</v>
      </c>
      <c r="D58" s="28"/>
      <c r="E58" s="7">
        <v>1070</v>
      </c>
      <c r="F58" s="7">
        <f t="shared" si="0"/>
        <v>1498</v>
      </c>
      <c r="G58" s="7">
        <f t="shared" si="1"/>
        <v>1797.6</v>
      </c>
      <c r="H58" s="4" t="s">
        <v>10</v>
      </c>
      <c r="I58" s="4" t="s">
        <v>10</v>
      </c>
    </row>
    <row r="59" spans="1:9" ht="31.5" x14ac:dyDescent="0.25">
      <c r="A59" s="6"/>
      <c r="B59" s="16" t="s">
        <v>163</v>
      </c>
      <c r="C59" s="14" t="s">
        <v>164</v>
      </c>
      <c r="D59" s="28"/>
      <c r="E59" s="7">
        <v>1070</v>
      </c>
      <c r="F59" s="7">
        <f t="shared" si="0"/>
        <v>1498</v>
      </c>
      <c r="G59" s="7">
        <f t="shared" si="1"/>
        <v>1797.6</v>
      </c>
      <c r="H59" s="4" t="s">
        <v>10</v>
      </c>
      <c r="I59" s="4" t="s">
        <v>10</v>
      </c>
    </row>
    <row r="60" spans="1:9" ht="31.5" x14ac:dyDescent="0.25">
      <c r="A60" s="6"/>
      <c r="B60" s="16" t="s">
        <v>165</v>
      </c>
      <c r="C60" s="14" t="s">
        <v>166</v>
      </c>
      <c r="D60" s="28"/>
      <c r="E60" s="7">
        <v>1070</v>
      </c>
      <c r="F60" s="7">
        <f t="shared" si="0"/>
        <v>1498</v>
      </c>
      <c r="G60" s="7">
        <f t="shared" si="1"/>
        <v>1797.6</v>
      </c>
      <c r="H60" s="4" t="s">
        <v>10</v>
      </c>
      <c r="I60" s="4" t="s">
        <v>10</v>
      </c>
    </row>
    <row r="61" spans="1:9" ht="47.25" x14ac:dyDescent="0.25">
      <c r="A61" s="6"/>
      <c r="B61" s="16" t="s">
        <v>167</v>
      </c>
      <c r="C61" s="14" t="s">
        <v>168</v>
      </c>
      <c r="D61" s="28"/>
      <c r="E61" s="7">
        <v>1070</v>
      </c>
      <c r="F61" s="7">
        <f t="shared" si="0"/>
        <v>1498</v>
      </c>
      <c r="G61" s="7">
        <f t="shared" si="1"/>
        <v>1797.6</v>
      </c>
      <c r="H61" s="4" t="s">
        <v>10</v>
      </c>
      <c r="I61" s="4" t="s">
        <v>10</v>
      </c>
    </row>
    <row r="62" spans="1:9" ht="47.25" x14ac:dyDescent="0.25">
      <c r="A62" s="6"/>
      <c r="B62" s="16" t="s">
        <v>169</v>
      </c>
      <c r="C62" s="14" t="s">
        <v>170</v>
      </c>
      <c r="D62" s="28"/>
      <c r="E62" s="7">
        <v>1070</v>
      </c>
      <c r="F62" s="7">
        <f t="shared" si="0"/>
        <v>1498</v>
      </c>
      <c r="G62" s="7">
        <f t="shared" si="1"/>
        <v>1797.6</v>
      </c>
      <c r="H62" s="4" t="s">
        <v>10</v>
      </c>
      <c r="I62" s="4" t="s">
        <v>10</v>
      </c>
    </row>
    <row r="63" spans="1:9" ht="31.5" x14ac:dyDescent="0.25">
      <c r="A63" s="6"/>
      <c r="B63" s="16" t="s">
        <v>171</v>
      </c>
      <c r="C63" s="14" t="s">
        <v>172</v>
      </c>
      <c r="D63" s="28"/>
      <c r="E63" s="7">
        <v>1070</v>
      </c>
      <c r="F63" s="7">
        <f t="shared" si="0"/>
        <v>1498</v>
      </c>
      <c r="G63" s="7">
        <f t="shared" si="1"/>
        <v>1797.6</v>
      </c>
      <c r="H63" s="4" t="s">
        <v>10</v>
      </c>
      <c r="I63" s="4" t="s">
        <v>10</v>
      </c>
    </row>
    <row r="64" spans="1:9" ht="31.5" x14ac:dyDescent="0.25">
      <c r="A64" s="6"/>
      <c r="B64" s="16" t="s">
        <v>173</v>
      </c>
      <c r="C64" s="14" t="s">
        <v>174</v>
      </c>
      <c r="D64" s="28"/>
      <c r="E64" s="7">
        <v>1070</v>
      </c>
      <c r="F64" s="7">
        <f t="shared" si="0"/>
        <v>1498</v>
      </c>
      <c r="G64" s="7">
        <f t="shared" si="1"/>
        <v>1797.6</v>
      </c>
      <c r="H64" s="4" t="s">
        <v>10</v>
      </c>
      <c r="I64" s="4" t="s">
        <v>10</v>
      </c>
    </row>
    <row r="65" spans="1:9" ht="47.25" x14ac:dyDescent="0.25">
      <c r="A65" s="6"/>
      <c r="B65" s="16" t="s">
        <v>175</v>
      </c>
      <c r="C65" s="14" t="s">
        <v>176</v>
      </c>
      <c r="D65" s="28"/>
      <c r="E65" s="7">
        <v>1070</v>
      </c>
      <c r="F65" s="7">
        <f t="shared" si="0"/>
        <v>1498</v>
      </c>
      <c r="G65" s="7">
        <f t="shared" si="1"/>
        <v>1797.6</v>
      </c>
      <c r="H65" s="4" t="s">
        <v>10</v>
      </c>
      <c r="I65" s="4" t="s">
        <v>10</v>
      </c>
    </row>
    <row r="66" spans="1:9" ht="31.5" x14ac:dyDescent="0.25">
      <c r="A66" s="6"/>
      <c r="B66" s="16" t="s">
        <v>177</v>
      </c>
      <c r="C66" s="14" t="s">
        <v>178</v>
      </c>
      <c r="D66" s="28"/>
      <c r="E66" s="7">
        <v>1070</v>
      </c>
      <c r="F66" s="7">
        <f t="shared" si="0"/>
        <v>1498</v>
      </c>
      <c r="G66" s="7">
        <f t="shared" si="1"/>
        <v>1797.6</v>
      </c>
      <c r="H66" s="4" t="s">
        <v>10</v>
      </c>
      <c r="I66" s="4" t="s">
        <v>10</v>
      </c>
    </row>
    <row r="67" spans="1:9" ht="47.25" x14ac:dyDescent="0.25">
      <c r="A67" s="6"/>
      <c r="B67" s="16" t="s">
        <v>179</v>
      </c>
      <c r="C67" s="14" t="s">
        <v>180</v>
      </c>
      <c r="D67" s="28"/>
      <c r="E67" s="7">
        <v>1070</v>
      </c>
      <c r="F67" s="7">
        <f t="shared" si="0"/>
        <v>1498</v>
      </c>
      <c r="G67" s="7">
        <f t="shared" si="1"/>
        <v>1797.6</v>
      </c>
      <c r="H67" s="4" t="s">
        <v>10</v>
      </c>
      <c r="I67" s="4" t="s">
        <v>10</v>
      </c>
    </row>
    <row r="68" spans="1:9" ht="31.5" x14ac:dyDescent="0.25">
      <c r="A68" s="6"/>
      <c r="B68" s="16" t="s">
        <v>181</v>
      </c>
      <c r="C68" s="14" t="s">
        <v>182</v>
      </c>
      <c r="D68" s="28"/>
      <c r="E68" s="7">
        <v>1070</v>
      </c>
      <c r="F68" s="7">
        <f t="shared" si="0"/>
        <v>1498</v>
      </c>
      <c r="G68" s="7">
        <f t="shared" si="1"/>
        <v>1797.6</v>
      </c>
      <c r="H68" s="4" t="s">
        <v>10</v>
      </c>
      <c r="I68" s="4" t="s">
        <v>10</v>
      </c>
    </row>
    <row r="69" spans="1:9" ht="31.5" x14ac:dyDescent="0.25">
      <c r="A69" s="6"/>
      <c r="B69" s="16" t="s">
        <v>183</v>
      </c>
      <c r="C69" s="14" t="s">
        <v>184</v>
      </c>
      <c r="D69" s="28"/>
      <c r="E69" s="7">
        <v>1070</v>
      </c>
      <c r="F69" s="7">
        <f t="shared" si="0"/>
        <v>1498</v>
      </c>
      <c r="G69" s="7">
        <f t="shared" si="1"/>
        <v>1797.6</v>
      </c>
      <c r="H69" s="4" t="s">
        <v>10</v>
      </c>
      <c r="I69" s="4" t="s">
        <v>10</v>
      </c>
    </row>
    <row r="70" spans="1:9" ht="31.5" x14ac:dyDescent="0.25">
      <c r="A70" s="6"/>
      <c r="B70" s="16" t="s">
        <v>185</v>
      </c>
      <c r="C70" s="14" t="s">
        <v>186</v>
      </c>
      <c r="D70" s="28"/>
      <c r="E70" s="7">
        <v>1070</v>
      </c>
      <c r="F70" s="7">
        <f t="shared" si="0"/>
        <v>1498</v>
      </c>
      <c r="G70" s="7">
        <f t="shared" si="1"/>
        <v>1797.6</v>
      </c>
      <c r="H70" s="4" t="s">
        <v>10</v>
      </c>
      <c r="I70" s="4" t="s">
        <v>10</v>
      </c>
    </row>
    <row r="71" spans="1:9" ht="31.5" x14ac:dyDescent="0.25">
      <c r="A71" s="6"/>
      <c r="B71" s="16" t="s">
        <v>187</v>
      </c>
      <c r="C71" s="14" t="s">
        <v>188</v>
      </c>
      <c r="D71" s="28"/>
      <c r="E71" s="7">
        <v>1070</v>
      </c>
      <c r="F71" s="7">
        <f t="shared" si="0"/>
        <v>1498</v>
      </c>
      <c r="G71" s="7">
        <f t="shared" si="1"/>
        <v>1797.6</v>
      </c>
      <c r="H71" s="4" t="s">
        <v>10</v>
      </c>
      <c r="I71" s="4" t="s">
        <v>10</v>
      </c>
    </row>
    <row r="72" spans="1:9" ht="31.5" x14ac:dyDescent="0.25">
      <c r="A72" s="6"/>
      <c r="B72" s="16" t="s">
        <v>189</v>
      </c>
      <c r="C72" s="14" t="s">
        <v>190</v>
      </c>
      <c r="D72" s="28"/>
      <c r="E72" s="7">
        <v>1070</v>
      </c>
      <c r="F72" s="7">
        <f t="shared" si="0"/>
        <v>1498</v>
      </c>
      <c r="G72" s="7">
        <f t="shared" si="1"/>
        <v>1797.6</v>
      </c>
      <c r="H72" s="4" t="s">
        <v>10</v>
      </c>
      <c r="I72" s="4" t="s">
        <v>10</v>
      </c>
    </row>
    <row r="73" spans="1:9" ht="47.25" x14ac:dyDescent="0.25">
      <c r="A73" s="6"/>
      <c r="B73" s="16" t="s">
        <v>191</v>
      </c>
      <c r="C73" s="14" t="s">
        <v>192</v>
      </c>
      <c r="D73" s="28"/>
      <c r="E73" s="7">
        <v>1070</v>
      </c>
      <c r="F73" s="7">
        <f t="shared" si="0"/>
        <v>1498</v>
      </c>
      <c r="G73" s="7">
        <f t="shared" si="1"/>
        <v>1797.6</v>
      </c>
      <c r="H73" s="4" t="s">
        <v>10</v>
      </c>
      <c r="I73" s="4" t="s">
        <v>10</v>
      </c>
    </row>
    <row r="74" spans="1:9" ht="47.25" x14ac:dyDescent="0.25">
      <c r="A74" s="6"/>
      <c r="B74" s="16" t="s">
        <v>193</v>
      </c>
      <c r="C74" s="14" t="s">
        <v>194</v>
      </c>
      <c r="D74" s="28"/>
      <c r="E74" s="7">
        <v>1070</v>
      </c>
      <c r="F74" s="7">
        <f t="shared" ref="F74:F138" si="2">ROUND(E74*1.4,2)</f>
        <v>1498</v>
      </c>
      <c r="G74" s="7">
        <f t="shared" ref="G74:G137" si="3">ROUND(E74*1.68,2)</f>
        <v>1797.6</v>
      </c>
      <c r="H74" s="4" t="s">
        <v>10</v>
      </c>
      <c r="I74" s="4" t="s">
        <v>10</v>
      </c>
    </row>
    <row r="75" spans="1:9" ht="31.5" x14ac:dyDescent="0.25">
      <c r="A75" s="6"/>
      <c r="B75" s="16" t="s">
        <v>195</v>
      </c>
      <c r="C75" s="14" t="s">
        <v>196</v>
      </c>
      <c r="D75" s="28"/>
      <c r="E75" s="7">
        <v>1070</v>
      </c>
      <c r="F75" s="7">
        <f t="shared" si="2"/>
        <v>1498</v>
      </c>
      <c r="G75" s="7">
        <f t="shared" si="3"/>
        <v>1797.6</v>
      </c>
      <c r="H75" s="4" t="s">
        <v>10</v>
      </c>
      <c r="I75" s="4" t="s">
        <v>10</v>
      </c>
    </row>
    <row r="76" spans="1:9" ht="47.25" x14ac:dyDescent="0.25">
      <c r="A76" s="6"/>
      <c r="B76" s="16" t="s">
        <v>197</v>
      </c>
      <c r="C76" s="14" t="s">
        <v>198</v>
      </c>
      <c r="D76" s="28"/>
      <c r="E76" s="7">
        <v>1070</v>
      </c>
      <c r="F76" s="7">
        <f t="shared" si="2"/>
        <v>1498</v>
      </c>
      <c r="G76" s="7">
        <f t="shared" si="3"/>
        <v>1797.6</v>
      </c>
      <c r="H76" s="4" t="s">
        <v>10</v>
      </c>
      <c r="I76" s="4" t="s">
        <v>10</v>
      </c>
    </row>
    <row r="77" spans="1:9" ht="47.25" x14ac:dyDescent="0.25">
      <c r="A77" s="6"/>
      <c r="B77" s="16" t="s">
        <v>199</v>
      </c>
      <c r="C77" s="14" t="s">
        <v>200</v>
      </c>
      <c r="D77" s="28"/>
      <c r="E77" s="7">
        <v>1070</v>
      </c>
      <c r="F77" s="7">
        <f t="shared" si="2"/>
        <v>1498</v>
      </c>
      <c r="G77" s="7">
        <f t="shared" si="3"/>
        <v>1797.6</v>
      </c>
      <c r="H77" s="4" t="s">
        <v>10</v>
      </c>
      <c r="I77" s="4" t="s">
        <v>10</v>
      </c>
    </row>
    <row r="78" spans="1:9" ht="31.5" x14ac:dyDescent="0.25">
      <c r="A78" s="6"/>
      <c r="B78" s="16" t="s">
        <v>201</v>
      </c>
      <c r="C78" s="14" t="s">
        <v>202</v>
      </c>
      <c r="D78" s="28"/>
      <c r="E78" s="7">
        <v>1070</v>
      </c>
      <c r="F78" s="7">
        <f t="shared" si="2"/>
        <v>1498</v>
      </c>
      <c r="G78" s="7">
        <f t="shared" si="3"/>
        <v>1797.6</v>
      </c>
      <c r="H78" s="4" t="s">
        <v>10</v>
      </c>
      <c r="I78" s="4" t="s">
        <v>10</v>
      </c>
    </row>
    <row r="79" spans="1:9" ht="47.25" x14ac:dyDescent="0.25">
      <c r="A79" s="6"/>
      <c r="B79" s="16" t="s">
        <v>203</v>
      </c>
      <c r="C79" s="14" t="s">
        <v>204</v>
      </c>
      <c r="D79" s="28"/>
      <c r="E79" s="7">
        <v>1070</v>
      </c>
      <c r="F79" s="7">
        <f t="shared" si="2"/>
        <v>1498</v>
      </c>
      <c r="G79" s="7">
        <f t="shared" si="3"/>
        <v>1797.6</v>
      </c>
      <c r="H79" s="4" t="s">
        <v>10</v>
      </c>
      <c r="I79" s="4" t="s">
        <v>10</v>
      </c>
    </row>
    <row r="80" spans="1:9" ht="31.5" x14ac:dyDescent="0.25">
      <c r="A80" s="6"/>
      <c r="B80" s="16" t="s">
        <v>205</v>
      </c>
      <c r="C80" s="14" t="s">
        <v>206</v>
      </c>
      <c r="D80" s="28"/>
      <c r="E80" s="7">
        <v>1070</v>
      </c>
      <c r="F80" s="7">
        <f t="shared" si="2"/>
        <v>1498</v>
      </c>
      <c r="G80" s="7">
        <f t="shared" si="3"/>
        <v>1797.6</v>
      </c>
      <c r="H80" s="4" t="s">
        <v>10</v>
      </c>
      <c r="I80" s="4" t="s">
        <v>10</v>
      </c>
    </row>
    <row r="81" spans="1:9" ht="47.25" x14ac:dyDescent="0.25">
      <c r="A81" s="6"/>
      <c r="B81" s="16" t="s">
        <v>207</v>
      </c>
      <c r="C81" s="14" t="s">
        <v>208</v>
      </c>
      <c r="D81" s="28"/>
      <c r="E81" s="7">
        <v>1070</v>
      </c>
      <c r="F81" s="7">
        <f t="shared" si="2"/>
        <v>1498</v>
      </c>
      <c r="G81" s="7">
        <f t="shared" si="3"/>
        <v>1797.6</v>
      </c>
      <c r="H81" s="4" t="s">
        <v>10</v>
      </c>
      <c r="I81" s="4" t="s">
        <v>10</v>
      </c>
    </row>
    <row r="82" spans="1:9" x14ac:dyDescent="0.25">
      <c r="A82" s="40" t="s">
        <v>303</v>
      </c>
      <c r="B82" s="19"/>
      <c r="C82" s="8" t="s">
        <v>209</v>
      </c>
      <c r="D82" s="21">
        <v>9114.7099999999991</v>
      </c>
      <c r="E82" s="7"/>
      <c r="F82" s="7"/>
      <c r="G82" s="7"/>
      <c r="H82" s="4"/>
      <c r="I82" s="4"/>
    </row>
    <row r="83" spans="1:9" ht="31.5" x14ac:dyDescent="0.25">
      <c r="A83" s="6"/>
      <c r="B83" s="16" t="s">
        <v>210</v>
      </c>
      <c r="C83" s="14" t="s">
        <v>211</v>
      </c>
      <c r="D83" s="7"/>
      <c r="E83" s="7">
        <v>4640</v>
      </c>
      <c r="F83" s="7">
        <f>ROUND(E83*1.4,2)</f>
        <v>6496</v>
      </c>
      <c r="G83" s="7">
        <f>ROUND(E83*1.68,2)</f>
        <v>7795.2</v>
      </c>
      <c r="H83" s="4" t="s">
        <v>10</v>
      </c>
      <c r="I83" s="4" t="s">
        <v>10</v>
      </c>
    </row>
    <row r="84" spans="1:9" ht="47.25" x14ac:dyDescent="0.25">
      <c r="A84" s="29"/>
      <c r="B84" s="16" t="s">
        <v>212</v>
      </c>
      <c r="C84" s="14" t="s">
        <v>213</v>
      </c>
      <c r="D84" s="7"/>
      <c r="E84" s="7">
        <v>4640</v>
      </c>
      <c r="F84" s="7">
        <f t="shared" si="2"/>
        <v>6496</v>
      </c>
      <c r="G84" s="7">
        <f t="shared" si="3"/>
        <v>7795.2</v>
      </c>
      <c r="H84" s="4" t="s">
        <v>10</v>
      </c>
      <c r="I84" s="4" t="s">
        <v>10</v>
      </c>
    </row>
    <row r="85" spans="1:9" ht="63" x14ac:dyDescent="0.25">
      <c r="A85" s="29"/>
      <c r="B85" s="16" t="s">
        <v>214</v>
      </c>
      <c r="C85" s="14" t="s">
        <v>215</v>
      </c>
      <c r="D85" s="7"/>
      <c r="E85" s="7">
        <v>4640</v>
      </c>
      <c r="F85" s="7">
        <f t="shared" si="2"/>
        <v>6496</v>
      </c>
      <c r="G85" s="7">
        <f t="shared" si="3"/>
        <v>7795.2</v>
      </c>
      <c r="H85" s="4" t="s">
        <v>10</v>
      </c>
      <c r="I85" s="4" t="s">
        <v>10</v>
      </c>
    </row>
    <row r="86" spans="1:9" ht="47.25" x14ac:dyDescent="0.25">
      <c r="A86" s="29"/>
      <c r="B86" s="16" t="s">
        <v>216</v>
      </c>
      <c r="C86" s="14" t="s">
        <v>217</v>
      </c>
      <c r="D86" s="7"/>
      <c r="E86" s="7">
        <v>4640</v>
      </c>
      <c r="F86" s="7">
        <f t="shared" si="2"/>
        <v>6496</v>
      </c>
      <c r="G86" s="7">
        <f t="shared" si="3"/>
        <v>7795.2</v>
      </c>
      <c r="H86" s="4" t="s">
        <v>10</v>
      </c>
      <c r="I86" s="4" t="s">
        <v>10</v>
      </c>
    </row>
    <row r="87" spans="1:9" ht="63" x14ac:dyDescent="0.25">
      <c r="A87" s="29"/>
      <c r="B87" s="16" t="s">
        <v>218</v>
      </c>
      <c r="C87" s="14" t="s">
        <v>219</v>
      </c>
      <c r="D87" s="7"/>
      <c r="E87" s="7">
        <v>4640</v>
      </c>
      <c r="F87" s="7">
        <f t="shared" si="2"/>
        <v>6496</v>
      </c>
      <c r="G87" s="7">
        <f t="shared" si="3"/>
        <v>7795.2</v>
      </c>
      <c r="H87" s="4" t="s">
        <v>10</v>
      </c>
      <c r="I87" s="4" t="s">
        <v>10</v>
      </c>
    </row>
    <row r="88" spans="1:9" ht="47.25" x14ac:dyDescent="0.25">
      <c r="A88" s="29"/>
      <c r="B88" s="16" t="s">
        <v>220</v>
      </c>
      <c r="C88" s="14" t="s">
        <v>221</v>
      </c>
      <c r="D88" s="7"/>
      <c r="E88" s="7">
        <v>4640</v>
      </c>
      <c r="F88" s="7">
        <f t="shared" si="2"/>
        <v>6496</v>
      </c>
      <c r="G88" s="7">
        <f t="shared" si="3"/>
        <v>7795.2</v>
      </c>
      <c r="H88" s="4" t="s">
        <v>10</v>
      </c>
      <c r="I88" s="4" t="s">
        <v>10</v>
      </c>
    </row>
    <row r="89" spans="1:9" ht="63" x14ac:dyDescent="0.25">
      <c r="A89" s="29"/>
      <c r="B89" s="16" t="s">
        <v>222</v>
      </c>
      <c r="C89" s="14" t="s">
        <v>223</v>
      </c>
      <c r="D89" s="7"/>
      <c r="E89" s="7">
        <v>4640</v>
      </c>
      <c r="F89" s="7">
        <f t="shared" si="2"/>
        <v>6496</v>
      </c>
      <c r="G89" s="7">
        <f t="shared" si="3"/>
        <v>7795.2</v>
      </c>
      <c r="H89" s="4" t="s">
        <v>10</v>
      </c>
      <c r="I89" s="4" t="s">
        <v>10</v>
      </c>
    </row>
    <row r="90" spans="1:9" ht="47.25" x14ac:dyDescent="0.25">
      <c r="A90" s="29"/>
      <c r="B90" s="16" t="s">
        <v>224</v>
      </c>
      <c r="C90" s="14" t="s">
        <v>225</v>
      </c>
      <c r="D90" s="7"/>
      <c r="E90" s="7">
        <v>4640</v>
      </c>
      <c r="F90" s="7">
        <f t="shared" si="2"/>
        <v>6496</v>
      </c>
      <c r="G90" s="7">
        <f t="shared" si="3"/>
        <v>7795.2</v>
      </c>
      <c r="H90" s="4" t="s">
        <v>10</v>
      </c>
      <c r="I90" s="4" t="s">
        <v>10</v>
      </c>
    </row>
    <row r="91" spans="1:9" ht="31.5" x14ac:dyDescent="0.25">
      <c r="A91" s="29"/>
      <c r="B91" s="16" t="s">
        <v>226</v>
      </c>
      <c r="C91" s="14" t="s">
        <v>227</v>
      </c>
      <c r="D91" s="7"/>
      <c r="E91" s="7">
        <v>4640</v>
      </c>
      <c r="F91" s="7">
        <f t="shared" si="2"/>
        <v>6496</v>
      </c>
      <c r="G91" s="7">
        <f t="shared" si="3"/>
        <v>7795.2</v>
      </c>
      <c r="H91" s="4" t="s">
        <v>10</v>
      </c>
      <c r="I91" s="4" t="s">
        <v>10</v>
      </c>
    </row>
    <row r="92" spans="1:9" ht="47.25" x14ac:dyDescent="0.25">
      <c r="A92" s="29"/>
      <c r="B92" s="16" t="s">
        <v>228</v>
      </c>
      <c r="C92" s="14" t="s">
        <v>229</v>
      </c>
      <c r="D92" s="7"/>
      <c r="E92" s="7">
        <v>4640</v>
      </c>
      <c r="F92" s="7">
        <f t="shared" si="2"/>
        <v>6496</v>
      </c>
      <c r="G92" s="7">
        <f t="shared" si="3"/>
        <v>7795.2</v>
      </c>
      <c r="H92" s="4" t="s">
        <v>10</v>
      </c>
      <c r="I92" s="4" t="s">
        <v>10</v>
      </c>
    </row>
    <row r="93" spans="1:9" ht="31.5" x14ac:dyDescent="0.25">
      <c r="A93" s="29"/>
      <c r="B93" s="16" t="s">
        <v>230</v>
      </c>
      <c r="C93" s="14" t="s">
        <v>231</v>
      </c>
      <c r="D93" s="7"/>
      <c r="E93" s="7">
        <v>4640</v>
      </c>
      <c r="F93" s="7">
        <f t="shared" si="2"/>
        <v>6496</v>
      </c>
      <c r="G93" s="7">
        <f t="shared" si="3"/>
        <v>7795.2</v>
      </c>
      <c r="H93" s="4" t="s">
        <v>10</v>
      </c>
      <c r="I93" s="4" t="s">
        <v>10</v>
      </c>
    </row>
    <row r="94" spans="1:9" ht="48.75" customHeight="1" x14ac:dyDescent="0.25">
      <c r="A94" s="29"/>
      <c r="B94" s="16" t="s">
        <v>232</v>
      </c>
      <c r="C94" s="14" t="s">
        <v>233</v>
      </c>
      <c r="D94" s="7"/>
      <c r="E94" s="7">
        <v>4640</v>
      </c>
      <c r="F94" s="7">
        <f t="shared" si="2"/>
        <v>6496</v>
      </c>
      <c r="G94" s="7">
        <f t="shared" si="3"/>
        <v>7795.2</v>
      </c>
      <c r="H94" s="4" t="s">
        <v>10</v>
      </c>
      <c r="I94" s="4" t="s">
        <v>10</v>
      </c>
    </row>
    <row r="95" spans="1:9" ht="47.25" x14ac:dyDescent="0.25">
      <c r="A95" s="29"/>
      <c r="B95" s="16" t="s">
        <v>234</v>
      </c>
      <c r="C95" s="14" t="s">
        <v>235</v>
      </c>
      <c r="D95" s="7"/>
      <c r="E95" s="7">
        <v>4640</v>
      </c>
      <c r="F95" s="7">
        <f t="shared" si="2"/>
        <v>6496</v>
      </c>
      <c r="G95" s="7">
        <f t="shared" si="3"/>
        <v>7795.2</v>
      </c>
      <c r="H95" s="4" t="s">
        <v>10</v>
      </c>
      <c r="I95" s="4" t="s">
        <v>10</v>
      </c>
    </row>
    <row r="96" spans="1:9" ht="52.5" customHeight="1" x14ac:dyDescent="0.25">
      <c r="A96" s="29"/>
      <c r="B96" s="16" t="s">
        <v>236</v>
      </c>
      <c r="C96" s="14" t="s">
        <v>237</v>
      </c>
      <c r="D96" s="7"/>
      <c r="E96" s="7">
        <v>4640</v>
      </c>
      <c r="F96" s="7">
        <f t="shared" si="2"/>
        <v>6496</v>
      </c>
      <c r="G96" s="7">
        <f t="shared" si="3"/>
        <v>7795.2</v>
      </c>
      <c r="H96" s="4" t="s">
        <v>10</v>
      </c>
      <c r="I96" s="4" t="s">
        <v>10</v>
      </c>
    </row>
    <row r="97" spans="1:9" ht="31.5" x14ac:dyDescent="0.25">
      <c r="A97" s="29"/>
      <c r="B97" s="16" t="s">
        <v>499</v>
      </c>
      <c r="C97" s="14" t="s">
        <v>500</v>
      </c>
      <c r="D97" s="7"/>
      <c r="E97" s="7">
        <v>4640</v>
      </c>
      <c r="F97" s="7">
        <f t="shared" si="2"/>
        <v>6496</v>
      </c>
      <c r="G97" s="7">
        <f t="shared" si="3"/>
        <v>7795.2</v>
      </c>
      <c r="H97" s="4" t="s">
        <v>10</v>
      </c>
      <c r="I97" s="4" t="s">
        <v>10</v>
      </c>
    </row>
    <row r="98" spans="1:9" ht="31.5" x14ac:dyDescent="0.25">
      <c r="A98" s="29"/>
      <c r="B98" s="16" t="s">
        <v>238</v>
      </c>
      <c r="C98" s="14" t="s">
        <v>239</v>
      </c>
      <c r="D98" s="7"/>
      <c r="E98" s="7">
        <v>4640</v>
      </c>
      <c r="F98" s="7">
        <f t="shared" si="2"/>
        <v>6496</v>
      </c>
      <c r="G98" s="7">
        <f t="shared" si="3"/>
        <v>7795.2</v>
      </c>
      <c r="H98" s="4" t="s">
        <v>10</v>
      </c>
      <c r="I98" s="4" t="s">
        <v>10</v>
      </c>
    </row>
    <row r="99" spans="1:9" ht="31.5" x14ac:dyDescent="0.25">
      <c r="A99" s="29"/>
      <c r="B99" s="16" t="s">
        <v>240</v>
      </c>
      <c r="C99" s="14" t="s">
        <v>241</v>
      </c>
      <c r="D99" s="7"/>
      <c r="E99" s="7">
        <v>4640</v>
      </c>
      <c r="F99" s="7">
        <f t="shared" si="2"/>
        <v>6496</v>
      </c>
      <c r="G99" s="7">
        <f t="shared" si="3"/>
        <v>7795.2</v>
      </c>
      <c r="H99" s="4" t="s">
        <v>10</v>
      </c>
      <c r="I99" s="4" t="s">
        <v>10</v>
      </c>
    </row>
    <row r="100" spans="1:9" ht="31.5" x14ac:dyDescent="0.25">
      <c r="A100" s="29"/>
      <c r="B100" s="16" t="s">
        <v>242</v>
      </c>
      <c r="C100" s="14" t="s">
        <v>243</v>
      </c>
      <c r="D100" s="7"/>
      <c r="E100" s="7">
        <v>4640</v>
      </c>
      <c r="F100" s="7">
        <f t="shared" si="2"/>
        <v>6496</v>
      </c>
      <c r="G100" s="7">
        <f t="shared" si="3"/>
        <v>7795.2</v>
      </c>
      <c r="H100" s="4" t="s">
        <v>10</v>
      </c>
      <c r="I100" s="4" t="s">
        <v>10</v>
      </c>
    </row>
    <row r="101" spans="1:9" ht="31.5" x14ac:dyDescent="0.25">
      <c r="A101" s="29"/>
      <c r="B101" s="16" t="s">
        <v>244</v>
      </c>
      <c r="C101" s="14" t="s">
        <v>245</v>
      </c>
      <c r="D101" s="7"/>
      <c r="E101" s="7">
        <v>4640</v>
      </c>
      <c r="F101" s="7">
        <f t="shared" si="2"/>
        <v>6496</v>
      </c>
      <c r="G101" s="7">
        <f t="shared" si="3"/>
        <v>7795.2</v>
      </c>
      <c r="H101" s="4" t="s">
        <v>10</v>
      </c>
      <c r="I101" s="4" t="s">
        <v>10</v>
      </c>
    </row>
    <row r="102" spans="1:9" ht="31.5" x14ac:dyDescent="0.25">
      <c r="A102" s="29"/>
      <c r="B102" s="16" t="s">
        <v>246</v>
      </c>
      <c r="C102" s="14" t="s">
        <v>247</v>
      </c>
      <c r="D102" s="7"/>
      <c r="E102" s="7">
        <v>4640</v>
      </c>
      <c r="F102" s="7">
        <f t="shared" si="2"/>
        <v>6496</v>
      </c>
      <c r="G102" s="7">
        <f t="shared" si="3"/>
        <v>7795.2</v>
      </c>
      <c r="H102" s="4" t="s">
        <v>10</v>
      </c>
      <c r="I102" s="4" t="s">
        <v>10</v>
      </c>
    </row>
    <row r="103" spans="1:9" ht="47.25" x14ac:dyDescent="0.25">
      <c r="A103" s="29"/>
      <c r="B103" s="16" t="s">
        <v>248</v>
      </c>
      <c r="C103" s="14" t="s">
        <v>249</v>
      </c>
      <c r="D103" s="7"/>
      <c r="E103" s="7">
        <v>4640</v>
      </c>
      <c r="F103" s="7">
        <f t="shared" si="2"/>
        <v>6496</v>
      </c>
      <c r="G103" s="7">
        <f t="shared" si="3"/>
        <v>7795.2</v>
      </c>
      <c r="H103" s="4" t="s">
        <v>10</v>
      </c>
      <c r="I103" s="4" t="s">
        <v>10</v>
      </c>
    </row>
    <row r="104" spans="1:9" ht="31.5" x14ac:dyDescent="0.25">
      <c r="A104" s="29"/>
      <c r="B104" s="16" t="s">
        <v>250</v>
      </c>
      <c r="C104" s="14" t="s">
        <v>251</v>
      </c>
      <c r="D104" s="7"/>
      <c r="E104" s="7">
        <v>4640</v>
      </c>
      <c r="F104" s="7">
        <f t="shared" si="2"/>
        <v>6496</v>
      </c>
      <c r="G104" s="7">
        <f t="shared" si="3"/>
        <v>7795.2</v>
      </c>
      <c r="H104" s="4" t="s">
        <v>10</v>
      </c>
      <c r="I104" s="4" t="s">
        <v>10</v>
      </c>
    </row>
    <row r="105" spans="1:9" ht="31.5" x14ac:dyDescent="0.25">
      <c r="A105" s="29"/>
      <c r="B105" s="16" t="s">
        <v>252</v>
      </c>
      <c r="C105" s="14" t="s">
        <v>253</v>
      </c>
      <c r="D105" s="7"/>
      <c r="E105" s="7">
        <v>4640</v>
      </c>
      <c r="F105" s="7">
        <f t="shared" si="2"/>
        <v>6496</v>
      </c>
      <c r="G105" s="7">
        <f t="shared" si="3"/>
        <v>7795.2</v>
      </c>
      <c r="H105" s="4" t="s">
        <v>10</v>
      </c>
      <c r="I105" s="4" t="s">
        <v>10</v>
      </c>
    </row>
    <row r="106" spans="1:9" ht="47.25" x14ac:dyDescent="0.25">
      <c r="A106" s="29"/>
      <c r="B106" s="16" t="s">
        <v>254</v>
      </c>
      <c r="C106" s="14" t="s">
        <v>255</v>
      </c>
      <c r="D106" s="7"/>
      <c r="E106" s="7">
        <v>6032</v>
      </c>
      <c r="F106" s="7">
        <f t="shared" si="2"/>
        <v>8444.7999999999993</v>
      </c>
      <c r="G106" s="7">
        <f t="shared" si="3"/>
        <v>10133.76</v>
      </c>
      <c r="H106" s="4" t="s">
        <v>10</v>
      </c>
      <c r="I106" s="4" t="s">
        <v>10</v>
      </c>
    </row>
    <row r="107" spans="1:9" ht="31.5" x14ac:dyDescent="0.25">
      <c r="A107" s="29"/>
      <c r="B107" s="16" t="s">
        <v>256</v>
      </c>
      <c r="C107" s="14" t="s">
        <v>257</v>
      </c>
      <c r="D107" s="7"/>
      <c r="E107" s="7">
        <v>6032</v>
      </c>
      <c r="F107" s="7">
        <f t="shared" si="2"/>
        <v>8444.7999999999993</v>
      </c>
      <c r="G107" s="7">
        <f t="shared" si="3"/>
        <v>10133.76</v>
      </c>
      <c r="H107" s="4" t="s">
        <v>10</v>
      </c>
      <c r="I107" s="4" t="s">
        <v>10</v>
      </c>
    </row>
    <row r="108" spans="1:9" ht="63" x14ac:dyDescent="0.25">
      <c r="A108" s="29"/>
      <c r="B108" s="16" t="s">
        <v>258</v>
      </c>
      <c r="C108" s="14" t="s">
        <v>259</v>
      </c>
      <c r="D108" s="7"/>
      <c r="E108" s="7">
        <v>6032</v>
      </c>
      <c r="F108" s="7">
        <f t="shared" si="2"/>
        <v>8444.7999999999993</v>
      </c>
      <c r="G108" s="7">
        <f t="shared" si="3"/>
        <v>10133.76</v>
      </c>
      <c r="H108" s="4" t="s">
        <v>10</v>
      </c>
      <c r="I108" s="4" t="s">
        <v>10</v>
      </c>
    </row>
    <row r="109" spans="1:9" ht="47.25" x14ac:dyDescent="0.25">
      <c r="A109" s="29"/>
      <c r="B109" s="16" t="s">
        <v>260</v>
      </c>
      <c r="C109" s="14" t="s">
        <v>261</v>
      </c>
      <c r="D109" s="7"/>
      <c r="E109" s="7">
        <v>6032</v>
      </c>
      <c r="F109" s="7">
        <f t="shared" si="2"/>
        <v>8444.7999999999993</v>
      </c>
      <c r="G109" s="7">
        <f t="shared" si="3"/>
        <v>10133.76</v>
      </c>
      <c r="H109" s="4" t="s">
        <v>10</v>
      </c>
      <c r="I109" s="4" t="s">
        <v>10</v>
      </c>
    </row>
    <row r="110" spans="1:9" ht="31.5" x14ac:dyDescent="0.25">
      <c r="A110" s="29"/>
      <c r="B110" s="16" t="s">
        <v>262</v>
      </c>
      <c r="C110" s="14" t="s">
        <v>263</v>
      </c>
      <c r="D110" s="7"/>
      <c r="E110" s="7">
        <v>6032</v>
      </c>
      <c r="F110" s="7">
        <f t="shared" si="2"/>
        <v>8444.7999999999993</v>
      </c>
      <c r="G110" s="7">
        <f t="shared" si="3"/>
        <v>10133.76</v>
      </c>
      <c r="H110" s="4" t="s">
        <v>10</v>
      </c>
      <c r="I110" s="4" t="s">
        <v>10</v>
      </c>
    </row>
    <row r="111" spans="1:9" ht="31.5" x14ac:dyDescent="0.25">
      <c r="A111" s="29"/>
      <c r="B111" s="16" t="s">
        <v>264</v>
      </c>
      <c r="C111" s="14" t="s">
        <v>265</v>
      </c>
      <c r="D111" s="7"/>
      <c r="E111" s="7">
        <v>6960</v>
      </c>
      <c r="F111" s="7">
        <f t="shared" si="2"/>
        <v>9744</v>
      </c>
      <c r="G111" s="7">
        <f t="shared" si="3"/>
        <v>11692.8</v>
      </c>
      <c r="H111" s="4" t="s">
        <v>10</v>
      </c>
      <c r="I111" s="4" t="s">
        <v>10</v>
      </c>
    </row>
    <row r="112" spans="1:9" ht="31.5" x14ac:dyDescent="0.25">
      <c r="A112" s="29"/>
      <c r="B112" s="16" t="s">
        <v>266</v>
      </c>
      <c r="C112" s="14" t="s">
        <v>267</v>
      </c>
      <c r="D112" s="7"/>
      <c r="E112" s="7">
        <v>4640</v>
      </c>
      <c r="F112" s="7">
        <f t="shared" si="2"/>
        <v>6496</v>
      </c>
      <c r="G112" s="7">
        <f t="shared" si="3"/>
        <v>7795.2</v>
      </c>
      <c r="H112" s="4" t="s">
        <v>10</v>
      </c>
      <c r="I112" s="4" t="s">
        <v>10</v>
      </c>
    </row>
    <row r="113" spans="1:9" ht="31.5" x14ac:dyDescent="0.25">
      <c r="A113" s="29"/>
      <c r="B113" s="16" t="s">
        <v>268</v>
      </c>
      <c r="C113" s="14" t="s">
        <v>269</v>
      </c>
      <c r="D113" s="7"/>
      <c r="E113" s="7">
        <v>4640</v>
      </c>
      <c r="F113" s="7">
        <f t="shared" si="2"/>
        <v>6496</v>
      </c>
      <c r="G113" s="7">
        <f t="shared" si="3"/>
        <v>7795.2</v>
      </c>
      <c r="H113" s="4" t="s">
        <v>10</v>
      </c>
      <c r="I113" s="4" t="s">
        <v>10</v>
      </c>
    </row>
    <row r="114" spans="1:9" ht="47.25" x14ac:dyDescent="0.25">
      <c r="A114" s="29"/>
      <c r="B114" s="16" t="s">
        <v>270</v>
      </c>
      <c r="C114" s="14" t="s">
        <v>271</v>
      </c>
      <c r="D114" s="7"/>
      <c r="E114" s="7">
        <v>4640</v>
      </c>
      <c r="F114" s="7">
        <f t="shared" si="2"/>
        <v>6496</v>
      </c>
      <c r="G114" s="7">
        <f t="shared" si="3"/>
        <v>7795.2</v>
      </c>
      <c r="H114" s="4" t="s">
        <v>10</v>
      </c>
      <c r="I114" s="4" t="s">
        <v>10</v>
      </c>
    </row>
    <row r="115" spans="1:9" ht="31.5" x14ac:dyDescent="0.25">
      <c r="A115" s="29"/>
      <c r="B115" s="16" t="s">
        <v>272</v>
      </c>
      <c r="C115" s="14" t="s">
        <v>273</v>
      </c>
      <c r="D115" s="7"/>
      <c r="E115" s="7">
        <v>4640</v>
      </c>
      <c r="F115" s="7">
        <f t="shared" si="2"/>
        <v>6496</v>
      </c>
      <c r="G115" s="7">
        <f t="shared" si="3"/>
        <v>7795.2</v>
      </c>
      <c r="H115" s="4" t="s">
        <v>10</v>
      </c>
      <c r="I115" s="4" t="s">
        <v>10</v>
      </c>
    </row>
    <row r="116" spans="1:9" ht="31.5" x14ac:dyDescent="0.25">
      <c r="A116" s="29"/>
      <c r="B116" s="16" t="s">
        <v>274</v>
      </c>
      <c r="C116" s="14" t="s">
        <v>275</v>
      </c>
      <c r="D116" s="7"/>
      <c r="E116" s="7">
        <v>4640</v>
      </c>
      <c r="F116" s="7">
        <f t="shared" si="2"/>
        <v>6496</v>
      </c>
      <c r="G116" s="7">
        <f t="shared" si="3"/>
        <v>7795.2</v>
      </c>
      <c r="H116" s="4" t="s">
        <v>10</v>
      </c>
      <c r="I116" s="4" t="s">
        <v>10</v>
      </c>
    </row>
    <row r="117" spans="1:9" ht="47.25" x14ac:dyDescent="0.25">
      <c r="A117" s="29"/>
      <c r="B117" s="16" t="s">
        <v>276</v>
      </c>
      <c r="C117" s="14" t="s">
        <v>277</v>
      </c>
      <c r="D117" s="7"/>
      <c r="E117" s="7">
        <v>4640</v>
      </c>
      <c r="F117" s="7">
        <f t="shared" si="2"/>
        <v>6496</v>
      </c>
      <c r="G117" s="7">
        <f t="shared" si="3"/>
        <v>7795.2</v>
      </c>
      <c r="H117" s="4" t="s">
        <v>10</v>
      </c>
      <c r="I117" s="4" t="s">
        <v>10</v>
      </c>
    </row>
    <row r="118" spans="1:9" ht="47.25" x14ac:dyDescent="0.25">
      <c r="A118" s="29"/>
      <c r="B118" s="16" t="s">
        <v>278</v>
      </c>
      <c r="C118" s="14" t="s">
        <v>279</v>
      </c>
      <c r="D118" s="7"/>
      <c r="E118" s="7">
        <v>6960</v>
      </c>
      <c r="F118" s="7">
        <f t="shared" si="2"/>
        <v>9744</v>
      </c>
      <c r="G118" s="7">
        <f t="shared" si="3"/>
        <v>11692.8</v>
      </c>
      <c r="H118" s="4" t="s">
        <v>10</v>
      </c>
      <c r="I118" s="4" t="s">
        <v>10</v>
      </c>
    </row>
    <row r="119" spans="1:9" ht="47.25" x14ac:dyDescent="0.25">
      <c r="A119" s="29"/>
      <c r="B119" s="16" t="s">
        <v>280</v>
      </c>
      <c r="C119" s="14" t="s">
        <v>281</v>
      </c>
      <c r="D119" s="7"/>
      <c r="E119" s="7">
        <v>6960</v>
      </c>
      <c r="F119" s="7">
        <f t="shared" si="2"/>
        <v>9744</v>
      </c>
      <c r="G119" s="7">
        <f t="shared" si="3"/>
        <v>11692.8</v>
      </c>
      <c r="H119" s="4" t="s">
        <v>10</v>
      </c>
      <c r="I119" s="4" t="s">
        <v>10</v>
      </c>
    </row>
    <row r="120" spans="1:9" ht="62.25" customHeight="1" x14ac:dyDescent="0.25">
      <c r="A120" s="29"/>
      <c r="B120" s="16" t="s">
        <v>282</v>
      </c>
      <c r="C120" s="14" t="s">
        <v>283</v>
      </c>
      <c r="D120" s="7"/>
      <c r="E120" s="7">
        <v>6960</v>
      </c>
      <c r="F120" s="7">
        <f t="shared" si="2"/>
        <v>9744</v>
      </c>
      <c r="G120" s="7">
        <f t="shared" si="3"/>
        <v>11692.8</v>
      </c>
      <c r="H120" s="4" t="s">
        <v>10</v>
      </c>
      <c r="I120" s="4" t="s">
        <v>10</v>
      </c>
    </row>
    <row r="121" spans="1:9" s="33" customFormat="1" ht="37.15" customHeight="1" x14ac:dyDescent="0.25">
      <c r="A121" s="30"/>
      <c r="B121" s="16" t="s">
        <v>284</v>
      </c>
      <c r="C121" s="16" t="s">
        <v>285</v>
      </c>
      <c r="D121" s="31"/>
      <c r="E121" s="7">
        <v>6960</v>
      </c>
      <c r="F121" s="7">
        <f t="shared" si="2"/>
        <v>9744</v>
      </c>
      <c r="G121" s="7">
        <f t="shared" si="3"/>
        <v>11692.8</v>
      </c>
      <c r="H121" s="32" t="s">
        <v>10</v>
      </c>
      <c r="I121" s="32" t="s">
        <v>10</v>
      </c>
    </row>
    <row r="122" spans="1:9" ht="47.25" x14ac:dyDescent="0.25">
      <c r="A122" s="29"/>
      <c r="B122" s="16" t="s">
        <v>286</v>
      </c>
      <c r="C122" s="14" t="s">
        <v>287</v>
      </c>
      <c r="D122" s="7"/>
      <c r="E122" s="7">
        <v>6960</v>
      </c>
      <c r="F122" s="7">
        <f t="shared" si="2"/>
        <v>9744</v>
      </c>
      <c r="G122" s="7">
        <f t="shared" si="3"/>
        <v>11692.8</v>
      </c>
      <c r="H122" s="4" t="s">
        <v>10</v>
      </c>
      <c r="I122" s="4" t="s">
        <v>10</v>
      </c>
    </row>
    <row r="123" spans="1:9" ht="47.25" x14ac:dyDescent="0.25">
      <c r="A123" s="29"/>
      <c r="B123" s="16" t="s">
        <v>288</v>
      </c>
      <c r="C123" s="14" t="s">
        <v>289</v>
      </c>
      <c r="D123" s="7"/>
      <c r="E123" s="7">
        <v>4640</v>
      </c>
      <c r="F123" s="7">
        <f t="shared" si="2"/>
        <v>6496</v>
      </c>
      <c r="G123" s="7">
        <f t="shared" si="3"/>
        <v>7795.2</v>
      </c>
      <c r="H123" s="4" t="s">
        <v>10</v>
      </c>
      <c r="I123" s="4" t="s">
        <v>10</v>
      </c>
    </row>
    <row r="124" spans="1:9" ht="47.25" x14ac:dyDescent="0.25">
      <c r="A124" s="29"/>
      <c r="B124" s="16" t="s">
        <v>290</v>
      </c>
      <c r="C124" s="14" t="s">
        <v>291</v>
      </c>
      <c r="D124" s="7"/>
      <c r="E124" s="7">
        <v>4640</v>
      </c>
      <c r="F124" s="7">
        <f t="shared" si="2"/>
        <v>6496</v>
      </c>
      <c r="G124" s="7">
        <f t="shared" si="3"/>
        <v>7795.2</v>
      </c>
      <c r="H124" s="4" t="s">
        <v>10</v>
      </c>
      <c r="I124" s="4" t="s">
        <v>10</v>
      </c>
    </row>
    <row r="125" spans="1:9" ht="63" x14ac:dyDescent="0.25">
      <c r="A125" s="29"/>
      <c r="B125" s="16" t="s">
        <v>292</v>
      </c>
      <c r="C125" s="14" t="s">
        <v>293</v>
      </c>
      <c r="D125" s="7"/>
      <c r="E125" s="7">
        <v>4640</v>
      </c>
      <c r="F125" s="7">
        <f t="shared" si="2"/>
        <v>6496</v>
      </c>
      <c r="G125" s="7">
        <f t="shared" si="3"/>
        <v>7795.2</v>
      </c>
      <c r="H125" s="4" t="s">
        <v>10</v>
      </c>
      <c r="I125" s="4" t="s">
        <v>10</v>
      </c>
    </row>
    <row r="126" spans="1:9" ht="63" x14ac:dyDescent="0.25">
      <c r="A126" s="29"/>
      <c r="B126" s="16" t="s">
        <v>294</v>
      </c>
      <c r="C126" s="14" t="s">
        <v>295</v>
      </c>
      <c r="D126" s="7"/>
      <c r="E126" s="7">
        <v>4640</v>
      </c>
      <c r="F126" s="7">
        <f t="shared" si="2"/>
        <v>6496</v>
      </c>
      <c r="G126" s="7">
        <f t="shared" si="3"/>
        <v>7795.2</v>
      </c>
      <c r="H126" s="4" t="s">
        <v>10</v>
      </c>
      <c r="I126" s="4" t="s">
        <v>10</v>
      </c>
    </row>
    <row r="127" spans="1:9" ht="47.25" x14ac:dyDescent="0.25">
      <c r="A127" s="29"/>
      <c r="B127" s="16" t="s">
        <v>296</v>
      </c>
      <c r="C127" s="14" t="s">
        <v>297</v>
      </c>
      <c r="D127" s="7"/>
      <c r="E127" s="7">
        <v>4640</v>
      </c>
      <c r="F127" s="7">
        <f t="shared" si="2"/>
        <v>6496</v>
      </c>
      <c r="G127" s="7">
        <f t="shared" si="3"/>
        <v>7795.2</v>
      </c>
      <c r="H127" s="4" t="s">
        <v>10</v>
      </c>
      <c r="I127" s="4" t="s">
        <v>10</v>
      </c>
    </row>
    <row r="128" spans="1:9" ht="63" x14ac:dyDescent="0.25">
      <c r="A128" s="29"/>
      <c r="B128" s="16" t="s">
        <v>298</v>
      </c>
      <c r="C128" s="14" t="s">
        <v>299</v>
      </c>
      <c r="D128" s="7"/>
      <c r="E128" s="7">
        <v>4640</v>
      </c>
      <c r="F128" s="7">
        <f t="shared" si="2"/>
        <v>6496</v>
      </c>
      <c r="G128" s="7">
        <f t="shared" si="3"/>
        <v>7795.2</v>
      </c>
      <c r="H128" s="4" t="s">
        <v>10</v>
      </c>
      <c r="I128" s="4" t="s">
        <v>10</v>
      </c>
    </row>
    <row r="129" spans="1:9" ht="63" x14ac:dyDescent="0.25">
      <c r="A129" s="29"/>
      <c r="B129" s="16" t="s">
        <v>300</v>
      </c>
      <c r="C129" s="14" t="s">
        <v>301</v>
      </c>
      <c r="D129" s="7"/>
      <c r="E129" s="7">
        <v>4640</v>
      </c>
      <c r="F129" s="7">
        <f t="shared" si="2"/>
        <v>6496</v>
      </c>
      <c r="G129" s="7">
        <f t="shared" si="3"/>
        <v>7795.2</v>
      </c>
      <c r="H129" s="4" t="s">
        <v>10</v>
      </c>
      <c r="I129" s="4" t="s">
        <v>10</v>
      </c>
    </row>
    <row r="130" spans="1:9" ht="32.450000000000003" customHeight="1" x14ac:dyDescent="0.25">
      <c r="A130" s="6"/>
      <c r="B130" s="16" t="s">
        <v>25</v>
      </c>
      <c r="C130" s="14" t="s">
        <v>26</v>
      </c>
      <c r="D130" s="7"/>
      <c r="E130" s="7">
        <v>4640</v>
      </c>
      <c r="F130" s="7">
        <f t="shared" si="2"/>
        <v>6496</v>
      </c>
      <c r="G130" s="7">
        <f t="shared" si="3"/>
        <v>7795.2</v>
      </c>
      <c r="H130" s="4" t="s">
        <v>10</v>
      </c>
      <c r="I130" s="4" t="s">
        <v>10</v>
      </c>
    </row>
    <row r="131" spans="1:9" ht="31.5" x14ac:dyDescent="0.25">
      <c r="A131" s="6"/>
      <c r="B131" s="16" t="s">
        <v>71</v>
      </c>
      <c r="C131" s="14" t="s">
        <v>72</v>
      </c>
      <c r="D131" s="28"/>
      <c r="E131" s="7">
        <v>4640</v>
      </c>
      <c r="F131" s="7">
        <f t="shared" si="2"/>
        <v>6496</v>
      </c>
      <c r="G131" s="7">
        <f t="shared" si="3"/>
        <v>7795.2</v>
      </c>
      <c r="H131" s="4" t="s">
        <v>10</v>
      </c>
      <c r="I131" s="4" t="s">
        <v>10</v>
      </c>
    </row>
    <row r="132" spans="1:9" ht="31.5" x14ac:dyDescent="0.25">
      <c r="A132" s="6"/>
      <c r="B132" s="16" t="s">
        <v>77</v>
      </c>
      <c r="C132" s="14" t="s">
        <v>78</v>
      </c>
      <c r="D132" s="28"/>
      <c r="E132" s="7">
        <v>4640</v>
      </c>
      <c r="F132" s="7">
        <f t="shared" si="2"/>
        <v>6496</v>
      </c>
      <c r="G132" s="7">
        <f t="shared" si="3"/>
        <v>7795.2</v>
      </c>
      <c r="H132" s="4" t="s">
        <v>10</v>
      </c>
      <c r="I132" s="4" t="s">
        <v>10</v>
      </c>
    </row>
    <row r="133" spans="1:9" ht="31.5" x14ac:dyDescent="0.25">
      <c r="A133" s="6"/>
      <c r="B133" s="16" t="s">
        <v>79</v>
      </c>
      <c r="C133" s="14" t="s">
        <v>80</v>
      </c>
      <c r="D133" s="28"/>
      <c r="E133" s="7">
        <v>4640</v>
      </c>
      <c r="F133" s="7">
        <f t="shared" si="2"/>
        <v>6496</v>
      </c>
      <c r="G133" s="7">
        <f t="shared" si="3"/>
        <v>7795.2</v>
      </c>
      <c r="H133" s="4" t="s">
        <v>10</v>
      </c>
      <c r="I133" s="4" t="s">
        <v>10</v>
      </c>
    </row>
    <row r="134" spans="1:9" ht="31.5" x14ac:dyDescent="0.25">
      <c r="A134" s="6"/>
      <c r="B134" s="16" t="s">
        <v>81</v>
      </c>
      <c r="C134" s="14" t="s">
        <v>82</v>
      </c>
      <c r="D134" s="28"/>
      <c r="E134" s="7">
        <v>4640</v>
      </c>
      <c r="F134" s="7">
        <f t="shared" si="2"/>
        <v>6496</v>
      </c>
      <c r="G134" s="7">
        <f t="shared" si="3"/>
        <v>7795.2</v>
      </c>
      <c r="H134" s="4" t="s">
        <v>10</v>
      </c>
      <c r="I134" s="4" t="s">
        <v>10</v>
      </c>
    </row>
    <row r="135" spans="1:9" ht="31.5" x14ac:dyDescent="0.25">
      <c r="A135" s="6"/>
      <c r="B135" s="16" t="s">
        <v>83</v>
      </c>
      <c r="C135" s="14" t="s">
        <v>84</v>
      </c>
      <c r="D135" s="28"/>
      <c r="E135" s="7">
        <v>4640</v>
      </c>
      <c r="F135" s="7">
        <f t="shared" si="2"/>
        <v>6496</v>
      </c>
      <c r="G135" s="7">
        <f t="shared" si="3"/>
        <v>7795.2</v>
      </c>
      <c r="H135" s="4" t="s">
        <v>10</v>
      </c>
      <c r="I135" s="4" t="s">
        <v>10</v>
      </c>
    </row>
    <row r="136" spans="1:9" ht="31.5" x14ac:dyDescent="0.25">
      <c r="A136" s="6"/>
      <c r="B136" s="16" t="s">
        <v>85</v>
      </c>
      <c r="C136" s="14" t="s">
        <v>86</v>
      </c>
      <c r="D136" s="28"/>
      <c r="E136" s="7">
        <v>4640</v>
      </c>
      <c r="F136" s="7">
        <f t="shared" si="2"/>
        <v>6496</v>
      </c>
      <c r="G136" s="7">
        <f t="shared" si="3"/>
        <v>7795.2</v>
      </c>
      <c r="H136" s="4" t="s">
        <v>10</v>
      </c>
      <c r="I136" s="4" t="s">
        <v>10</v>
      </c>
    </row>
    <row r="137" spans="1:9" ht="31.5" x14ac:dyDescent="0.25">
      <c r="A137" s="6"/>
      <c r="B137" s="16" t="s">
        <v>87</v>
      </c>
      <c r="C137" s="14" t="s">
        <v>88</v>
      </c>
      <c r="D137" s="28"/>
      <c r="E137" s="7">
        <v>4640</v>
      </c>
      <c r="F137" s="7">
        <f t="shared" si="2"/>
        <v>6496</v>
      </c>
      <c r="G137" s="7">
        <f t="shared" si="3"/>
        <v>7795.2</v>
      </c>
      <c r="H137" s="4" t="s">
        <v>10</v>
      </c>
      <c r="I137" s="4" t="s">
        <v>10</v>
      </c>
    </row>
    <row r="138" spans="1:9" ht="31.5" x14ac:dyDescent="0.25">
      <c r="A138" s="6"/>
      <c r="B138" s="16" t="s">
        <v>89</v>
      </c>
      <c r="C138" s="14" t="s">
        <v>90</v>
      </c>
      <c r="D138" s="28"/>
      <c r="E138" s="7">
        <v>4640</v>
      </c>
      <c r="F138" s="7">
        <f t="shared" si="2"/>
        <v>6496</v>
      </c>
      <c r="G138" s="7">
        <f t="shared" ref="G138:G150" si="4">ROUND(E138*1.68,2)</f>
        <v>7795.2</v>
      </c>
      <c r="H138" s="4" t="s">
        <v>10</v>
      </c>
      <c r="I138" s="4" t="s">
        <v>10</v>
      </c>
    </row>
    <row r="139" spans="1:9" ht="31.5" x14ac:dyDescent="0.25">
      <c r="A139" s="6"/>
      <c r="B139" s="16" t="s">
        <v>91</v>
      </c>
      <c r="C139" s="14" t="s">
        <v>92</v>
      </c>
      <c r="D139" s="28"/>
      <c r="E139" s="7">
        <v>4640</v>
      </c>
      <c r="F139" s="7">
        <f t="shared" ref="F139:F150" si="5">ROUND(E139*1.4,2)</f>
        <v>6496</v>
      </c>
      <c r="G139" s="7">
        <f t="shared" si="4"/>
        <v>7795.2</v>
      </c>
      <c r="H139" s="4" t="s">
        <v>10</v>
      </c>
      <c r="I139" s="4" t="s">
        <v>10</v>
      </c>
    </row>
    <row r="140" spans="1:9" ht="31.5" x14ac:dyDescent="0.25">
      <c r="A140" s="6"/>
      <c r="B140" s="16" t="s">
        <v>93</v>
      </c>
      <c r="C140" s="14" t="s">
        <v>94</v>
      </c>
      <c r="D140" s="28"/>
      <c r="E140" s="7">
        <v>4640</v>
      </c>
      <c r="F140" s="7">
        <f t="shared" si="5"/>
        <v>6496</v>
      </c>
      <c r="G140" s="7">
        <f t="shared" si="4"/>
        <v>7795.2</v>
      </c>
      <c r="H140" s="4" t="s">
        <v>10</v>
      </c>
      <c r="I140" s="4" t="s">
        <v>10</v>
      </c>
    </row>
    <row r="141" spans="1:9" ht="31.5" x14ac:dyDescent="0.25">
      <c r="A141" s="6"/>
      <c r="B141" s="16" t="s">
        <v>95</v>
      </c>
      <c r="C141" s="14" t="s">
        <v>96</v>
      </c>
      <c r="D141" s="28"/>
      <c r="E141" s="7">
        <v>4640</v>
      </c>
      <c r="F141" s="7">
        <f t="shared" si="5"/>
        <v>6496</v>
      </c>
      <c r="G141" s="7">
        <f t="shared" si="4"/>
        <v>7795.2</v>
      </c>
      <c r="H141" s="4" t="s">
        <v>10</v>
      </c>
      <c r="I141" s="4" t="s">
        <v>10</v>
      </c>
    </row>
    <row r="142" spans="1:9" ht="31.5" x14ac:dyDescent="0.25">
      <c r="A142" s="6"/>
      <c r="B142" s="16" t="s">
        <v>97</v>
      </c>
      <c r="C142" s="14" t="s">
        <v>98</v>
      </c>
      <c r="D142" s="28"/>
      <c r="E142" s="7">
        <v>4640</v>
      </c>
      <c r="F142" s="7">
        <f t="shared" si="5"/>
        <v>6496</v>
      </c>
      <c r="G142" s="7">
        <f t="shared" si="4"/>
        <v>7795.2</v>
      </c>
      <c r="H142" s="4" t="s">
        <v>10</v>
      </c>
      <c r="I142" s="4" t="s">
        <v>10</v>
      </c>
    </row>
    <row r="143" spans="1:9" ht="47.25" x14ac:dyDescent="0.25">
      <c r="A143" s="6"/>
      <c r="B143" s="16" t="s">
        <v>99</v>
      </c>
      <c r="C143" s="14" t="s">
        <v>100</v>
      </c>
      <c r="D143" s="28"/>
      <c r="E143" s="7">
        <v>4640</v>
      </c>
      <c r="F143" s="7">
        <f t="shared" si="5"/>
        <v>6496</v>
      </c>
      <c r="G143" s="7">
        <f t="shared" si="4"/>
        <v>7795.2</v>
      </c>
      <c r="H143" s="4" t="s">
        <v>10</v>
      </c>
      <c r="I143" s="4" t="s">
        <v>10</v>
      </c>
    </row>
    <row r="144" spans="1:9" ht="38.25" customHeight="1" x14ac:dyDescent="0.25">
      <c r="A144" s="6"/>
      <c r="B144" s="16" t="s">
        <v>117</v>
      </c>
      <c r="C144" s="14" t="s">
        <v>118</v>
      </c>
      <c r="D144" s="28"/>
      <c r="E144" s="7">
        <v>4640</v>
      </c>
      <c r="F144" s="7">
        <f t="shared" si="5"/>
        <v>6496</v>
      </c>
      <c r="G144" s="7">
        <f t="shared" si="4"/>
        <v>7795.2</v>
      </c>
      <c r="H144" s="4" t="s">
        <v>10</v>
      </c>
      <c r="I144" s="4" t="s">
        <v>10</v>
      </c>
    </row>
    <row r="145" spans="1:9" ht="33.75" customHeight="1" x14ac:dyDescent="0.25">
      <c r="A145" s="6"/>
      <c r="B145" s="16" t="s">
        <v>121</v>
      </c>
      <c r="C145" s="14" t="s">
        <v>122</v>
      </c>
      <c r="D145" s="28"/>
      <c r="E145" s="7">
        <v>4640</v>
      </c>
      <c r="F145" s="7">
        <f t="shared" si="5"/>
        <v>6496</v>
      </c>
      <c r="G145" s="7">
        <f t="shared" si="4"/>
        <v>7795.2</v>
      </c>
      <c r="H145" s="4" t="s">
        <v>10</v>
      </c>
      <c r="I145" s="4" t="s">
        <v>10</v>
      </c>
    </row>
    <row r="146" spans="1:9" ht="23.25" customHeight="1" x14ac:dyDescent="0.25">
      <c r="A146" s="6"/>
      <c r="B146" s="16" t="s">
        <v>123</v>
      </c>
      <c r="C146" s="14" t="s">
        <v>124</v>
      </c>
      <c r="D146" s="28"/>
      <c r="E146" s="7">
        <v>4640</v>
      </c>
      <c r="F146" s="7">
        <f t="shared" si="5"/>
        <v>6496</v>
      </c>
      <c r="G146" s="7">
        <f t="shared" si="4"/>
        <v>7795.2</v>
      </c>
      <c r="H146" s="4" t="s">
        <v>10</v>
      </c>
      <c r="I146" s="4" t="s">
        <v>10</v>
      </c>
    </row>
    <row r="147" spans="1:9" ht="23.25" customHeight="1" x14ac:dyDescent="0.25">
      <c r="A147" s="6"/>
      <c r="B147" s="16" t="s">
        <v>139</v>
      </c>
      <c r="C147" s="14" t="s">
        <v>140</v>
      </c>
      <c r="D147" s="28"/>
      <c r="E147" s="7">
        <v>4640</v>
      </c>
      <c r="F147" s="7">
        <f t="shared" si="5"/>
        <v>6496</v>
      </c>
      <c r="G147" s="7">
        <f t="shared" si="4"/>
        <v>7795.2</v>
      </c>
      <c r="H147" s="4" t="s">
        <v>10</v>
      </c>
      <c r="I147" s="4" t="s">
        <v>10</v>
      </c>
    </row>
    <row r="148" spans="1:9" ht="38.25" customHeight="1" x14ac:dyDescent="0.25">
      <c r="A148" s="6"/>
      <c r="B148" s="16" t="s">
        <v>143</v>
      </c>
      <c r="C148" s="14" t="s">
        <v>144</v>
      </c>
      <c r="D148" s="28"/>
      <c r="E148" s="7">
        <v>4640</v>
      </c>
      <c r="F148" s="7">
        <f t="shared" si="5"/>
        <v>6496</v>
      </c>
      <c r="G148" s="7">
        <f t="shared" si="4"/>
        <v>7795.2</v>
      </c>
      <c r="H148" s="4" t="s">
        <v>10</v>
      </c>
      <c r="I148" s="4" t="s">
        <v>10</v>
      </c>
    </row>
    <row r="149" spans="1:9" ht="46.9" customHeight="1" x14ac:dyDescent="0.25">
      <c r="A149" s="6"/>
      <c r="B149" s="16" t="s">
        <v>145</v>
      </c>
      <c r="C149" s="14" t="s">
        <v>146</v>
      </c>
      <c r="D149" s="28"/>
      <c r="E149" s="7">
        <v>4640</v>
      </c>
      <c r="F149" s="7">
        <f t="shared" si="5"/>
        <v>6496</v>
      </c>
      <c r="G149" s="7">
        <f t="shared" si="4"/>
        <v>7795.2</v>
      </c>
      <c r="H149" s="4" t="s">
        <v>10</v>
      </c>
      <c r="I149" s="4" t="s">
        <v>10</v>
      </c>
    </row>
    <row r="150" spans="1:9" ht="48.6" customHeight="1" x14ac:dyDescent="0.25">
      <c r="A150" s="6"/>
      <c r="B150" s="16" t="s">
        <v>147</v>
      </c>
      <c r="C150" s="14" t="s">
        <v>148</v>
      </c>
      <c r="D150" s="28"/>
      <c r="E150" s="7">
        <v>4640</v>
      </c>
      <c r="F150" s="7">
        <f t="shared" si="5"/>
        <v>6496</v>
      </c>
      <c r="G150" s="7">
        <f t="shared" si="4"/>
        <v>7795.2</v>
      </c>
      <c r="H150" s="4" t="s">
        <v>10</v>
      </c>
      <c r="I150" s="4" t="s">
        <v>10</v>
      </c>
    </row>
  </sheetData>
  <autoFilter ref="A6:I150"/>
  <mergeCells count="10">
    <mergeCell ref="G1:I1"/>
    <mergeCell ref="G2:I2"/>
    <mergeCell ref="B3:I3"/>
    <mergeCell ref="E4:F4"/>
    <mergeCell ref="A5:A6"/>
    <mergeCell ref="B5:B6"/>
    <mergeCell ref="C5:C6"/>
    <mergeCell ref="D5:D6"/>
    <mergeCell ref="E5:E6"/>
    <mergeCell ref="F5:I5"/>
  </mergeCells>
  <pageMargins left="0" right="0" top="0.39370078740157483" bottom="0.19685039370078741" header="0" footer="0"/>
  <pageSetup paperSize="9" scale="69" fitToHeight="10" orientation="portrait" horizontalDpi="0" verticalDpi="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98"/>
  <sheetViews>
    <sheetView view="pageBreakPreview" zoomScaleNormal="100" zoomScaleSheetLayoutView="100" workbookViewId="0">
      <pane xSplit="3" ySplit="7" topLeftCell="D8" activePane="bottomRight" state="frozen"/>
      <selection pane="topRight" activeCell="C1" sqref="C1"/>
      <selection pane="bottomLeft" activeCell="A6" sqref="A6"/>
      <selection pane="bottomRight" activeCell="C70" sqref="C70"/>
    </sheetView>
  </sheetViews>
  <sheetFormatPr defaultColWidth="9.140625" defaultRowHeight="18.75" x14ac:dyDescent="0.25"/>
  <cols>
    <col min="1" max="1" width="5.28515625" style="10" customWidth="1"/>
    <col min="2" max="2" width="17.5703125" style="10" customWidth="1"/>
    <col min="3" max="3" width="45.5703125" style="11" customWidth="1"/>
    <col min="4" max="4" width="11.5703125" style="11" customWidth="1"/>
    <col min="5" max="6" width="11.85546875" style="12" customWidth="1"/>
    <col min="7" max="10" width="12.42578125" style="10" customWidth="1"/>
    <col min="11" max="11" width="10.7109375" style="10" customWidth="1"/>
    <col min="12" max="12" width="10.42578125" style="10" customWidth="1"/>
    <col min="13" max="16384" width="9.140625" style="10"/>
  </cols>
  <sheetData>
    <row r="1" spans="1:17" ht="33.75" customHeight="1" x14ac:dyDescent="0.25">
      <c r="I1" s="67" t="s">
        <v>308</v>
      </c>
      <c r="J1" s="67"/>
      <c r="K1" s="67"/>
      <c r="L1" s="67"/>
    </row>
    <row r="2" spans="1:17" s="1" customFormat="1" ht="13.5" customHeight="1" x14ac:dyDescent="0.35">
      <c r="C2" s="5"/>
      <c r="D2" s="5"/>
      <c r="E2" s="5"/>
      <c r="F2" s="5"/>
      <c r="G2" s="5"/>
      <c r="H2" s="5"/>
      <c r="I2" s="57"/>
      <c r="J2" s="57"/>
      <c r="K2" s="57"/>
      <c r="L2" s="57"/>
      <c r="M2" s="5"/>
      <c r="N2" s="5"/>
      <c r="O2" s="5"/>
    </row>
    <row r="3" spans="1:17" s="1" customFormat="1" ht="48" customHeight="1" x14ac:dyDescent="0.3">
      <c r="C3" s="47" t="s">
        <v>17</v>
      </c>
      <c r="D3" s="47"/>
      <c r="E3" s="47"/>
      <c r="F3" s="47"/>
      <c r="G3" s="47"/>
      <c r="H3" s="47"/>
      <c r="I3" s="47"/>
      <c r="J3" s="47"/>
      <c r="K3" s="47"/>
      <c r="L3" s="47"/>
      <c r="N3" s="5"/>
      <c r="O3" s="5"/>
      <c r="P3" s="5"/>
      <c r="Q3" s="5"/>
    </row>
    <row r="4" spans="1:17" s="1" customFormat="1" ht="24" customHeight="1" x14ac:dyDescent="0.35">
      <c r="C4" s="5"/>
      <c r="D4" s="5"/>
      <c r="E4" s="48"/>
      <c r="F4" s="48"/>
      <c r="G4" s="48"/>
      <c r="H4" s="5"/>
      <c r="I4" s="5"/>
      <c r="J4" s="5"/>
      <c r="K4" s="5"/>
      <c r="L4" s="13"/>
      <c r="N4" s="5"/>
      <c r="O4" s="5"/>
      <c r="P4" s="5"/>
      <c r="Q4" s="5"/>
    </row>
    <row r="5" spans="1:17" ht="26.45" customHeight="1" x14ac:dyDescent="0.25">
      <c r="A5" s="49" t="s">
        <v>0</v>
      </c>
      <c r="B5" s="63" t="s">
        <v>18</v>
      </c>
      <c r="C5" s="51" t="s">
        <v>9</v>
      </c>
      <c r="D5" s="51" t="s">
        <v>14</v>
      </c>
      <c r="E5" s="53" t="s">
        <v>487</v>
      </c>
      <c r="F5" s="54"/>
      <c r="G5" s="54"/>
      <c r="H5" s="54"/>
      <c r="I5" s="54"/>
      <c r="J5" s="54"/>
      <c r="K5" s="54"/>
      <c r="L5" s="55"/>
    </row>
    <row r="6" spans="1:17" ht="26.45" customHeight="1" x14ac:dyDescent="0.25">
      <c r="A6" s="68"/>
      <c r="B6" s="63"/>
      <c r="C6" s="69"/>
      <c r="D6" s="69"/>
      <c r="E6" s="70" t="s">
        <v>1</v>
      </c>
      <c r="F6" s="70"/>
      <c r="G6" s="70" t="s">
        <v>2</v>
      </c>
      <c r="H6" s="70"/>
      <c r="I6" s="70" t="s">
        <v>3</v>
      </c>
      <c r="J6" s="70"/>
      <c r="K6" s="70" t="s">
        <v>4</v>
      </c>
      <c r="L6" s="70" t="s">
        <v>5</v>
      </c>
    </row>
    <row r="7" spans="1:17" ht="43.15" customHeight="1" x14ac:dyDescent="0.25">
      <c r="A7" s="50"/>
      <c r="B7" s="63"/>
      <c r="C7" s="52"/>
      <c r="D7" s="52"/>
      <c r="E7" s="22" t="s">
        <v>309</v>
      </c>
      <c r="F7" s="22" t="s">
        <v>310</v>
      </c>
      <c r="G7" s="22" t="s">
        <v>309</v>
      </c>
      <c r="H7" s="22" t="s">
        <v>310</v>
      </c>
      <c r="I7" s="22" t="s">
        <v>309</v>
      </c>
      <c r="J7" s="22" t="s">
        <v>310</v>
      </c>
      <c r="K7" s="70"/>
      <c r="L7" s="70"/>
    </row>
    <row r="8" spans="1:17" ht="30.75" customHeight="1" x14ac:dyDescent="0.25">
      <c r="A8" s="6">
        <v>6</v>
      </c>
      <c r="B8" s="6"/>
      <c r="C8" s="8" t="s">
        <v>305</v>
      </c>
      <c r="D8" s="21">
        <v>5995.39</v>
      </c>
      <c r="E8" s="7"/>
      <c r="F8" s="7"/>
      <c r="G8" s="7"/>
      <c r="H8" s="7"/>
      <c r="I8" s="7"/>
      <c r="J8" s="7"/>
      <c r="K8" s="4"/>
      <c r="L8" s="4"/>
    </row>
    <row r="9" spans="1:17" ht="18.75" customHeight="1" x14ac:dyDescent="0.25">
      <c r="A9" s="15" t="s">
        <v>306</v>
      </c>
      <c r="B9" s="6"/>
      <c r="C9" s="8" t="s">
        <v>21</v>
      </c>
      <c r="D9" s="7">
        <v>1814.34</v>
      </c>
      <c r="E9" s="7"/>
      <c r="F9" s="7"/>
      <c r="G9" s="7"/>
      <c r="H9" s="7"/>
      <c r="I9" s="7"/>
      <c r="J9" s="7"/>
      <c r="K9" s="4"/>
      <c r="L9" s="4"/>
    </row>
    <row r="10" spans="1:17" ht="33.75" customHeight="1" x14ac:dyDescent="0.25">
      <c r="A10" s="6"/>
      <c r="B10" s="14" t="s">
        <v>311</v>
      </c>
      <c r="C10" s="14" t="s">
        <v>312</v>
      </c>
      <c r="D10" s="7"/>
      <c r="E10" s="7">
        <v>770.4</v>
      </c>
      <c r="F10" s="7">
        <v>963</v>
      </c>
      <c r="G10" s="7">
        <f>ROUND(E10*1.4,2)</f>
        <v>1078.56</v>
      </c>
      <c r="H10" s="7">
        <f>ROUND(F10*1.4,2)</f>
        <v>1348.2</v>
      </c>
      <c r="I10" s="7">
        <f>ROUND(E10*1.68,2)</f>
        <v>1294.27</v>
      </c>
      <c r="J10" s="7">
        <f t="shared" ref="I10:J69" si="0">ROUND(F10*1.68,2)</f>
        <v>1617.84</v>
      </c>
      <c r="K10" s="4" t="s">
        <v>10</v>
      </c>
      <c r="L10" s="4" t="s">
        <v>10</v>
      </c>
    </row>
    <row r="11" spans="1:17" ht="36" customHeight="1" x14ac:dyDescent="0.25">
      <c r="A11" s="6"/>
      <c r="B11" s="14" t="s">
        <v>313</v>
      </c>
      <c r="C11" s="14" t="s">
        <v>314</v>
      </c>
      <c r="D11" s="7"/>
      <c r="E11" s="7">
        <v>770.4</v>
      </c>
      <c r="F11" s="7">
        <v>963</v>
      </c>
      <c r="G11" s="7">
        <f t="shared" ref="G11:H69" si="1">ROUND(E11*1.4,2)</f>
        <v>1078.56</v>
      </c>
      <c r="H11" s="7">
        <f t="shared" si="1"/>
        <v>1348.2</v>
      </c>
      <c r="I11" s="7">
        <f t="shared" si="0"/>
        <v>1294.27</v>
      </c>
      <c r="J11" s="7">
        <f t="shared" si="0"/>
        <v>1617.84</v>
      </c>
      <c r="K11" s="4" t="s">
        <v>10</v>
      </c>
      <c r="L11" s="4" t="s">
        <v>10</v>
      </c>
    </row>
    <row r="12" spans="1:17" ht="32.450000000000003" customHeight="1" x14ac:dyDescent="0.25">
      <c r="A12" s="6"/>
      <c r="B12" s="14" t="s">
        <v>315</v>
      </c>
      <c r="C12" s="14" t="s">
        <v>316</v>
      </c>
      <c r="D12" s="7"/>
      <c r="E12" s="7">
        <v>770.4</v>
      </c>
      <c r="F12" s="7">
        <v>963</v>
      </c>
      <c r="G12" s="7">
        <f t="shared" si="1"/>
        <v>1078.56</v>
      </c>
      <c r="H12" s="7">
        <f t="shared" si="1"/>
        <v>1348.2</v>
      </c>
      <c r="I12" s="7">
        <f t="shared" si="0"/>
        <v>1294.27</v>
      </c>
      <c r="J12" s="7">
        <f t="shared" si="0"/>
        <v>1617.84</v>
      </c>
      <c r="K12" s="4" t="s">
        <v>10</v>
      </c>
      <c r="L12" s="4" t="s">
        <v>10</v>
      </c>
    </row>
    <row r="13" spans="1:17" ht="31.15" customHeight="1" x14ac:dyDescent="0.25">
      <c r="A13" s="6"/>
      <c r="B13" s="14" t="s">
        <v>317</v>
      </c>
      <c r="C13" s="14" t="s">
        <v>318</v>
      </c>
      <c r="D13" s="7"/>
      <c r="E13" s="7">
        <v>1155.6000000000001</v>
      </c>
      <c r="F13" s="7">
        <v>1444.5</v>
      </c>
      <c r="G13" s="7">
        <f t="shared" si="1"/>
        <v>1617.84</v>
      </c>
      <c r="H13" s="7">
        <f t="shared" si="1"/>
        <v>2022.3</v>
      </c>
      <c r="I13" s="7">
        <f t="shared" si="0"/>
        <v>1941.41</v>
      </c>
      <c r="J13" s="7">
        <f t="shared" si="0"/>
        <v>2426.7600000000002</v>
      </c>
      <c r="K13" s="4" t="s">
        <v>10</v>
      </c>
      <c r="L13" s="4" t="s">
        <v>10</v>
      </c>
    </row>
    <row r="14" spans="1:17" ht="37.5" customHeight="1" x14ac:dyDescent="0.25">
      <c r="A14" s="6"/>
      <c r="B14" s="14" t="s">
        <v>319</v>
      </c>
      <c r="C14" s="14" t="s">
        <v>320</v>
      </c>
      <c r="D14" s="7"/>
      <c r="E14" s="7">
        <v>770.4</v>
      </c>
      <c r="F14" s="7">
        <v>963</v>
      </c>
      <c r="G14" s="7">
        <f t="shared" si="1"/>
        <v>1078.56</v>
      </c>
      <c r="H14" s="7">
        <f t="shared" si="1"/>
        <v>1348.2</v>
      </c>
      <c r="I14" s="7">
        <f t="shared" si="0"/>
        <v>1294.27</v>
      </c>
      <c r="J14" s="7">
        <f t="shared" si="0"/>
        <v>1617.84</v>
      </c>
      <c r="K14" s="4" t="s">
        <v>10</v>
      </c>
      <c r="L14" s="4" t="s">
        <v>10</v>
      </c>
    </row>
    <row r="15" spans="1:17" ht="37.5" customHeight="1" x14ac:dyDescent="0.25">
      <c r="A15" s="6"/>
      <c r="B15" s="14" t="s">
        <v>321</v>
      </c>
      <c r="C15" s="14" t="s">
        <v>322</v>
      </c>
      <c r="D15" s="7"/>
      <c r="E15" s="7">
        <v>770.4</v>
      </c>
      <c r="F15" s="7">
        <v>963</v>
      </c>
      <c r="G15" s="7">
        <f t="shared" si="1"/>
        <v>1078.56</v>
      </c>
      <c r="H15" s="7">
        <f t="shared" si="1"/>
        <v>1348.2</v>
      </c>
      <c r="I15" s="7">
        <f t="shared" si="0"/>
        <v>1294.27</v>
      </c>
      <c r="J15" s="7">
        <f t="shared" si="0"/>
        <v>1617.84</v>
      </c>
      <c r="K15" s="4" t="s">
        <v>10</v>
      </c>
      <c r="L15" s="4" t="s">
        <v>10</v>
      </c>
    </row>
    <row r="16" spans="1:17" ht="37.5" customHeight="1" x14ac:dyDescent="0.25">
      <c r="A16" s="6"/>
      <c r="B16" s="14" t="s">
        <v>323</v>
      </c>
      <c r="C16" s="14" t="s">
        <v>324</v>
      </c>
      <c r="D16" s="7"/>
      <c r="E16" s="7">
        <v>770.4</v>
      </c>
      <c r="F16" s="7">
        <v>963</v>
      </c>
      <c r="G16" s="7">
        <f t="shared" si="1"/>
        <v>1078.56</v>
      </c>
      <c r="H16" s="7">
        <f t="shared" si="1"/>
        <v>1348.2</v>
      </c>
      <c r="I16" s="7">
        <f t="shared" si="0"/>
        <v>1294.27</v>
      </c>
      <c r="J16" s="7">
        <f t="shared" si="0"/>
        <v>1617.84</v>
      </c>
      <c r="K16" s="4" t="s">
        <v>10</v>
      </c>
      <c r="L16" s="4" t="s">
        <v>10</v>
      </c>
    </row>
    <row r="17" spans="1:12" ht="36.6" customHeight="1" x14ac:dyDescent="0.25">
      <c r="A17" s="6"/>
      <c r="B17" s="14" t="s">
        <v>325</v>
      </c>
      <c r="C17" s="14" t="s">
        <v>326</v>
      </c>
      <c r="D17" s="7"/>
      <c r="E17" s="7">
        <v>616.32000000000005</v>
      </c>
      <c r="F17" s="7">
        <v>770.4</v>
      </c>
      <c r="G17" s="7">
        <f t="shared" si="1"/>
        <v>862.85</v>
      </c>
      <c r="H17" s="7">
        <f t="shared" si="1"/>
        <v>1078.56</v>
      </c>
      <c r="I17" s="7">
        <f t="shared" si="0"/>
        <v>1035.42</v>
      </c>
      <c r="J17" s="7">
        <f t="shared" si="0"/>
        <v>1294.27</v>
      </c>
      <c r="K17" s="4" t="s">
        <v>10</v>
      </c>
      <c r="L17" s="4" t="s">
        <v>10</v>
      </c>
    </row>
    <row r="18" spans="1:12" ht="36.6" customHeight="1" x14ac:dyDescent="0.25">
      <c r="A18" s="6"/>
      <c r="B18" s="14" t="s">
        <v>327</v>
      </c>
      <c r="C18" s="14" t="s">
        <v>328</v>
      </c>
      <c r="D18" s="7"/>
      <c r="E18" s="7">
        <v>616.32000000000005</v>
      </c>
      <c r="F18" s="7">
        <v>770.4</v>
      </c>
      <c r="G18" s="7">
        <f t="shared" si="1"/>
        <v>862.85</v>
      </c>
      <c r="H18" s="7">
        <f t="shared" si="1"/>
        <v>1078.56</v>
      </c>
      <c r="I18" s="7">
        <f t="shared" si="0"/>
        <v>1035.42</v>
      </c>
      <c r="J18" s="7">
        <f t="shared" si="0"/>
        <v>1294.27</v>
      </c>
      <c r="K18" s="4" t="s">
        <v>10</v>
      </c>
      <c r="L18" s="4" t="s">
        <v>10</v>
      </c>
    </row>
    <row r="19" spans="1:12" ht="31.5" x14ac:dyDescent="0.25">
      <c r="A19" s="6"/>
      <c r="B19" s="14" t="s">
        <v>329</v>
      </c>
      <c r="C19" s="14" t="s">
        <v>330</v>
      </c>
      <c r="D19" s="17"/>
      <c r="E19" s="7">
        <v>770.4</v>
      </c>
      <c r="F19" s="7">
        <v>963</v>
      </c>
      <c r="G19" s="7">
        <f t="shared" si="1"/>
        <v>1078.56</v>
      </c>
      <c r="H19" s="7">
        <f t="shared" si="1"/>
        <v>1348.2</v>
      </c>
      <c r="I19" s="7">
        <f t="shared" si="0"/>
        <v>1294.27</v>
      </c>
      <c r="J19" s="7">
        <f t="shared" si="0"/>
        <v>1617.84</v>
      </c>
      <c r="K19" s="4" t="s">
        <v>10</v>
      </c>
      <c r="L19" s="4" t="s">
        <v>10</v>
      </c>
    </row>
    <row r="20" spans="1:12" ht="31.5" x14ac:dyDescent="0.25">
      <c r="A20" s="6"/>
      <c r="B20" s="14" t="s">
        <v>331</v>
      </c>
      <c r="C20" s="14" t="s">
        <v>332</v>
      </c>
      <c r="D20" s="17"/>
      <c r="E20" s="7">
        <v>770.4</v>
      </c>
      <c r="F20" s="7">
        <v>963</v>
      </c>
      <c r="G20" s="7">
        <f t="shared" si="1"/>
        <v>1078.56</v>
      </c>
      <c r="H20" s="7">
        <f t="shared" si="1"/>
        <v>1348.2</v>
      </c>
      <c r="I20" s="7">
        <f t="shared" si="0"/>
        <v>1294.27</v>
      </c>
      <c r="J20" s="7">
        <f t="shared" si="0"/>
        <v>1617.84</v>
      </c>
      <c r="K20" s="4" t="s">
        <v>10</v>
      </c>
      <c r="L20" s="4" t="s">
        <v>10</v>
      </c>
    </row>
    <row r="21" spans="1:12" ht="33" customHeight="1" x14ac:dyDescent="0.25">
      <c r="A21" s="6"/>
      <c r="B21" s="14" t="s">
        <v>333</v>
      </c>
      <c r="C21" s="14" t="s">
        <v>334</v>
      </c>
      <c r="D21" s="17"/>
      <c r="E21" s="7">
        <v>770.4</v>
      </c>
      <c r="F21" s="7">
        <v>963</v>
      </c>
      <c r="G21" s="7">
        <f t="shared" si="1"/>
        <v>1078.56</v>
      </c>
      <c r="H21" s="7">
        <f t="shared" si="1"/>
        <v>1348.2</v>
      </c>
      <c r="I21" s="7">
        <f t="shared" si="0"/>
        <v>1294.27</v>
      </c>
      <c r="J21" s="7">
        <f t="shared" si="0"/>
        <v>1617.84</v>
      </c>
      <c r="K21" s="4" t="s">
        <v>10</v>
      </c>
      <c r="L21" s="4" t="s">
        <v>10</v>
      </c>
    </row>
    <row r="22" spans="1:12" x14ac:dyDescent="0.25">
      <c r="A22" s="6"/>
      <c r="B22" s="14" t="s">
        <v>335</v>
      </c>
      <c r="C22" s="14" t="s">
        <v>336</v>
      </c>
      <c r="D22" s="17"/>
      <c r="E22" s="7">
        <v>770.4</v>
      </c>
      <c r="F22" s="7">
        <v>963</v>
      </c>
      <c r="G22" s="7">
        <f t="shared" si="1"/>
        <v>1078.56</v>
      </c>
      <c r="H22" s="7">
        <f t="shared" si="1"/>
        <v>1348.2</v>
      </c>
      <c r="I22" s="7">
        <f t="shared" si="0"/>
        <v>1294.27</v>
      </c>
      <c r="J22" s="7">
        <f t="shared" si="0"/>
        <v>1617.84</v>
      </c>
      <c r="K22" s="4" t="s">
        <v>10</v>
      </c>
      <c r="L22" s="4" t="s">
        <v>10</v>
      </c>
    </row>
    <row r="23" spans="1:12" ht="31.5" x14ac:dyDescent="0.25">
      <c r="A23" s="6"/>
      <c r="B23" s="14" t="s">
        <v>337</v>
      </c>
      <c r="C23" s="14" t="s">
        <v>338</v>
      </c>
      <c r="D23" s="17"/>
      <c r="E23" s="7">
        <v>770.4</v>
      </c>
      <c r="F23" s="7">
        <v>963</v>
      </c>
      <c r="G23" s="7">
        <f t="shared" si="1"/>
        <v>1078.56</v>
      </c>
      <c r="H23" s="7">
        <f t="shared" si="1"/>
        <v>1348.2</v>
      </c>
      <c r="I23" s="7">
        <f t="shared" si="0"/>
        <v>1294.27</v>
      </c>
      <c r="J23" s="7">
        <f t="shared" si="0"/>
        <v>1617.84</v>
      </c>
      <c r="K23" s="4" t="s">
        <v>10</v>
      </c>
      <c r="L23" s="4" t="s">
        <v>10</v>
      </c>
    </row>
    <row r="24" spans="1:12" ht="31.5" x14ac:dyDescent="0.25">
      <c r="A24" s="6"/>
      <c r="B24" s="14" t="s">
        <v>339</v>
      </c>
      <c r="C24" s="14" t="s">
        <v>340</v>
      </c>
      <c r="D24" s="17"/>
      <c r="E24" s="7">
        <v>1155.6000000000001</v>
      </c>
      <c r="F24" s="7">
        <v>1444.5</v>
      </c>
      <c r="G24" s="7">
        <f t="shared" si="1"/>
        <v>1617.84</v>
      </c>
      <c r="H24" s="7">
        <f t="shared" si="1"/>
        <v>2022.3</v>
      </c>
      <c r="I24" s="7">
        <f t="shared" si="0"/>
        <v>1941.41</v>
      </c>
      <c r="J24" s="7">
        <f t="shared" si="0"/>
        <v>2426.7600000000002</v>
      </c>
      <c r="K24" s="4" t="s">
        <v>10</v>
      </c>
      <c r="L24" s="4" t="s">
        <v>10</v>
      </c>
    </row>
    <row r="25" spans="1:12" ht="31.5" x14ac:dyDescent="0.25">
      <c r="A25" s="6"/>
      <c r="B25" s="14" t="s">
        <v>341</v>
      </c>
      <c r="C25" s="14" t="s">
        <v>342</v>
      </c>
      <c r="D25" s="17"/>
      <c r="E25" s="7">
        <v>770.4</v>
      </c>
      <c r="F25" s="7">
        <v>963</v>
      </c>
      <c r="G25" s="7">
        <f t="shared" si="1"/>
        <v>1078.56</v>
      </c>
      <c r="H25" s="7">
        <f t="shared" si="1"/>
        <v>1348.2</v>
      </c>
      <c r="I25" s="7">
        <f t="shared" si="0"/>
        <v>1294.27</v>
      </c>
      <c r="J25" s="7">
        <f t="shared" si="0"/>
        <v>1617.84</v>
      </c>
      <c r="K25" s="4" t="s">
        <v>10</v>
      </c>
      <c r="L25" s="4" t="s">
        <v>10</v>
      </c>
    </row>
    <row r="26" spans="1:12" ht="31.5" x14ac:dyDescent="0.25">
      <c r="A26" s="6"/>
      <c r="B26" s="14" t="s">
        <v>343</v>
      </c>
      <c r="C26" s="14" t="s">
        <v>344</v>
      </c>
      <c r="D26" s="17"/>
      <c r="E26" s="7">
        <v>770.4</v>
      </c>
      <c r="F26" s="7">
        <v>963</v>
      </c>
      <c r="G26" s="7">
        <f t="shared" si="1"/>
        <v>1078.56</v>
      </c>
      <c r="H26" s="7">
        <f t="shared" si="1"/>
        <v>1348.2</v>
      </c>
      <c r="I26" s="7">
        <f t="shared" si="0"/>
        <v>1294.27</v>
      </c>
      <c r="J26" s="7">
        <f t="shared" si="0"/>
        <v>1617.84</v>
      </c>
      <c r="K26" s="4" t="s">
        <v>10</v>
      </c>
      <c r="L26" s="4" t="s">
        <v>10</v>
      </c>
    </row>
    <row r="27" spans="1:12" ht="31.5" x14ac:dyDescent="0.25">
      <c r="A27" s="6"/>
      <c r="B27" s="14" t="s">
        <v>345</v>
      </c>
      <c r="C27" s="14" t="s">
        <v>346</v>
      </c>
      <c r="D27" s="17"/>
      <c r="E27" s="7">
        <v>770.4</v>
      </c>
      <c r="F27" s="7">
        <v>963</v>
      </c>
      <c r="G27" s="7">
        <f t="shared" si="1"/>
        <v>1078.56</v>
      </c>
      <c r="H27" s="7">
        <f t="shared" si="1"/>
        <v>1348.2</v>
      </c>
      <c r="I27" s="7">
        <f t="shared" si="0"/>
        <v>1294.27</v>
      </c>
      <c r="J27" s="7">
        <f t="shared" si="0"/>
        <v>1617.84</v>
      </c>
      <c r="K27" s="4" t="s">
        <v>10</v>
      </c>
      <c r="L27" s="4" t="s">
        <v>10</v>
      </c>
    </row>
    <row r="28" spans="1:12" x14ac:dyDescent="0.25">
      <c r="A28" s="6"/>
      <c r="B28" s="14" t="s">
        <v>347</v>
      </c>
      <c r="C28" s="14" t="s">
        <v>348</v>
      </c>
      <c r="D28" s="17"/>
      <c r="E28" s="7">
        <v>770.4</v>
      </c>
      <c r="F28" s="7">
        <v>963</v>
      </c>
      <c r="G28" s="7">
        <f t="shared" si="1"/>
        <v>1078.56</v>
      </c>
      <c r="H28" s="7">
        <f t="shared" si="1"/>
        <v>1348.2</v>
      </c>
      <c r="I28" s="7">
        <f t="shared" si="0"/>
        <v>1294.27</v>
      </c>
      <c r="J28" s="7">
        <f t="shared" si="0"/>
        <v>1617.84</v>
      </c>
      <c r="K28" s="4" t="s">
        <v>10</v>
      </c>
      <c r="L28" s="4" t="s">
        <v>10</v>
      </c>
    </row>
    <row r="29" spans="1:12" ht="31.5" x14ac:dyDescent="0.25">
      <c r="A29" s="6"/>
      <c r="B29" s="14" t="s">
        <v>349</v>
      </c>
      <c r="C29" s="14" t="s">
        <v>350</v>
      </c>
      <c r="D29" s="17"/>
      <c r="E29" s="7">
        <v>770.4</v>
      </c>
      <c r="F29" s="7">
        <v>963</v>
      </c>
      <c r="G29" s="7">
        <f t="shared" si="1"/>
        <v>1078.56</v>
      </c>
      <c r="H29" s="7">
        <f t="shared" si="1"/>
        <v>1348.2</v>
      </c>
      <c r="I29" s="7">
        <f t="shared" si="0"/>
        <v>1294.27</v>
      </c>
      <c r="J29" s="7">
        <f t="shared" si="0"/>
        <v>1617.84</v>
      </c>
      <c r="K29" s="4" t="s">
        <v>10</v>
      </c>
      <c r="L29" s="4" t="s">
        <v>10</v>
      </c>
    </row>
    <row r="30" spans="1:12" ht="31.5" x14ac:dyDescent="0.25">
      <c r="A30" s="6"/>
      <c r="B30" s="14" t="s">
        <v>351</v>
      </c>
      <c r="C30" s="14" t="s">
        <v>352</v>
      </c>
      <c r="D30" s="17"/>
      <c r="E30" s="7">
        <v>616.32000000000005</v>
      </c>
      <c r="F30" s="7">
        <v>770.4</v>
      </c>
      <c r="G30" s="7">
        <f t="shared" si="1"/>
        <v>862.85</v>
      </c>
      <c r="H30" s="7">
        <f t="shared" si="1"/>
        <v>1078.56</v>
      </c>
      <c r="I30" s="7">
        <f t="shared" si="0"/>
        <v>1035.42</v>
      </c>
      <c r="J30" s="7">
        <f t="shared" si="0"/>
        <v>1294.27</v>
      </c>
      <c r="K30" s="4" t="s">
        <v>10</v>
      </c>
      <c r="L30" s="4" t="s">
        <v>10</v>
      </c>
    </row>
    <row r="31" spans="1:12" ht="31.5" x14ac:dyDescent="0.25">
      <c r="A31" s="6"/>
      <c r="B31" s="14" t="s">
        <v>353</v>
      </c>
      <c r="C31" s="14" t="s">
        <v>354</v>
      </c>
      <c r="D31" s="17"/>
      <c r="E31" s="7">
        <v>770.4</v>
      </c>
      <c r="F31" s="7">
        <v>963</v>
      </c>
      <c r="G31" s="7">
        <f t="shared" si="1"/>
        <v>1078.56</v>
      </c>
      <c r="H31" s="7">
        <f t="shared" si="1"/>
        <v>1348.2</v>
      </c>
      <c r="I31" s="7">
        <f t="shared" si="0"/>
        <v>1294.27</v>
      </c>
      <c r="J31" s="7">
        <f t="shared" si="0"/>
        <v>1617.84</v>
      </c>
      <c r="K31" s="4" t="s">
        <v>10</v>
      </c>
      <c r="L31" s="4" t="s">
        <v>10</v>
      </c>
    </row>
    <row r="32" spans="1:12" ht="31.5" x14ac:dyDescent="0.25">
      <c r="A32" s="6"/>
      <c r="B32" s="14" t="s">
        <v>355</v>
      </c>
      <c r="C32" s="14" t="s">
        <v>356</v>
      </c>
      <c r="D32" s="17"/>
      <c r="E32" s="7">
        <v>770.4</v>
      </c>
      <c r="F32" s="7">
        <v>963</v>
      </c>
      <c r="G32" s="7">
        <f t="shared" si="1"/>
        <v>1078.56</v>
      </c>
      <c r="H32" s="7">
        <f t="shared" si="1"/>
        <v>1348.2</v>
      </c>
      <c r="I32" s="7">
        <f t="shared" si="0"/>
        <v>1294.27</v>
      </c>
      <c r="J32" s="7">
        <f t="shared" si="0"/>
        <v>1617.84</v>
      </c>
      <c r="K32" s="4" t="s">
        <v>10</v>
      </c>
      <c r="L32" s="4" t="s">
        <v>10</v>
      </c>
    </row>
    <row r="33" spans="1:12" ht="31.5" x14ac:dyDescent="0.25">
      <c r="A33" s="6"/>
      <c r="B33" s="14" t="s">
        <v>357</v>
      </c>
      <c r="C33" s="14" t="s">
        <v>358</v>
      </c>
      <c r="D33" s="17"/>
      <c r="E33" s="7">
        <v>770.4</v>
      </c>
      <c r="F33" s="7">
        <v>963</v>
      </c>
      <c r="G33" s="7">
        <f t="shared" si="1"/>
        <v>1078.56</v>
      </c>
      <c r="H33" s="7">
        <f t="shared" si="1"/>
        <v>1348.2</v>
      </c>
      <c r="I33" s="7">
        <f t="shared" si="0"/>
        <v>1294.27</v>
      </c>
      <c r="J33" s="7">
        <f t="shared" si="0"/>
        <v>1617.84</v>
      </c>
      <c r="K33" s="4" t="s">
        <v>10</v>
      </c>
      <c r="L33" s="4" t="s">
        <v>10</v>
      </c>
    </row>
    <row r="34" spans="1:12" ht="31.5" x14ac:dyDescent="0.25">
      <c r="A34" s="6"/>
      <c r="B34" s="14" t="s">
        <v>359</v>
      </c>
      <c r="C34" s="14" t="s">
        <v>360</v>
      </c>
      <c r="D34" s="17"/>
      <c r="E34" s="7">
        <v>1155.6000000000001</v>
      </c>
      <c r="F34" s="7">
        <v>1444.5</v>
      </c>
      <c r="G34" s="7">
        <f t="shared" si="1"/>
        <v>1617.84</v>
      </c>
      <c r="H34" s="7">
        <f t="shared" si="1"/>
        <v>2022.3</v>
      </c>
      <c r="I34" s="7">
        <f t="shared" si="0"/>
        <v>1941.41</v>
      </c>
      <c r="J34" s="7">
        <f t="shared" si="0"/>
        <v>2426.7600000000002</v>
      </c>
      <c r="K34" s="4" t="s">
        <v>10</v>
      </c>
      <c r="L34" s="4" t="s">
        <v>10</v>
      </c>
    </row>
    <row r="35" spans="1:12" ht="31.5" x14ac:dyDescent="0.25">
      <c r="A35" s="6"/>
      <c r="B35" s="14" t="s">
        <v>361</v>
      </c>
      <c r="C35" s="14" t="s">
        <v>362</v>
      </c>
      <c r="D35" s="17"/>
      <c r="E35" s="7">
        <v>770.4</v>
      </c>
      <c r="F35" s="7">
        <v>963</v>
      </c>
      <c r="G35" s="7">
        <f t="shared" si="1"/>
        <v>1078.56</v>
      </c>
      <c r="H35" s="7">
        <f t="shared" si="1"/>
        <v>1348.2</v>
      </c>
      <c r="I35" s="7">
        <f t="shared" si="0"/>
        <v>1294.27</v>
      </c>
      <c r="J35" s="7">
        <f t="shared" si="0"/>
        <v>1617.84</v>
      </c>
      <c r="K35" s="4" t="s">
        <v>10</v>
      </c>
      <c r="L35" s="4" t="s">
        <v>10</v>
      </c>
    </row>
    <row r="36" spans="1:12" ht="31.5" x14ac:dyDescent="0.25">
      <c r="A36" s="6"/>
      <c r="B36" s="14" t="s">
        <v>363</v>
      </c>
      <c r="C36" s="14" t="s">
        <v>364</v>
      </c>
      <c r="D36" s="17"/>
      <c r="E36" s="7">
        <v>770.4</v>
      </c>
      <c r="F36" s="7">
        <v>963</v>
      </c>
      <c r="G36" s="7">
        <f t="shared" si="1"/>
        <v>1078.56</v>
      </c>
      <c r="H36" s="7">
        <f t="shared" si="1"/>
        <v>1348.2</v>
      </c>
      <c r="I36" s="7">
        <f t="shared" si="0"/>
        <v>1294.27</v>
      </c>
      <c r="J36" s="7">
        <f t="shared" si="0"/>
        <v>1617.84</v>
      </c>
      <c r="K36" s="4" t="s">
        <v>10</v>
      </c>
      <c r="L36" s="4" t="s">
        <v>10</v>
      </c>
    </row>
    <row r="37" spans="1:12" ht="31.5" x14ac:dyDescent="0.25">
      <c r="A37" s="6"/>
      <c r="B37" s="14" t="s">
        <v>365</v>
      </c>
      <c r="C37" s="14" t="s">
        <v>366</v>
      </c>
      <c r="D37" s="17"/>
      <c r="E37" s="7">
        <v>1155.6000000000001</v>
      </c>
      <c r="F37" s="7">
        <v>1444.5</v>
      </c>
      <c r="G37" s="7">
        <f t="shared" si="1"/>
        <v>1617.84</v>
      </c>
      <c r="H37" s="7">
        <f t="shared" si="1"/>
        <v>2022.3</v>
      </c>
      <c r="I37" s="7">
        <f t="shared" si="0"/>
        <v>1941.41</v>
      </c>
      <c r="J37" s="7">
        <f t="shared" si="0"/>
        <v>2426.7600000000002</v>
      </c>
      <c r="K37" s="4" t="s">
        <v>10</v>
      </c>
      <c r="L37" s="4" t="s">
        <v>10</v>
      </c>
    </row>
    <row r="38" spans="1:12" ht="31.5" x14ac:dyDescent="0.25">
      <c r="A38" s="6"/>
      <c r="B38" s="14" t="s">
        <v>367</v>
      </c>
      <c r="C38" s="14" t="s">
        <v>368</v>
      </c>
      <c r="D38" s="17"/>
      <c r="E38" s="7">
        <v>1155.6000000000001</v>
      </c>
      <c r="F38" s="7">
        <v>1444.5</v>
      </c>
      <c r="G38" s="7">
        <f t="shared" si="1"/>
        <v>1617.84</v>
      </c>
      <c r="H38" s="7">
        <f t="shared" si="1"/>
        <v>2022.3</v>
      </c>
      <c r="I38" s="7">
        <f t="shared" si="0"/>
        <v>1941.41</v>
      </c>
      <c r="J38" s="7">
        <f t="shared" si="0"/>
        <v>2426.7600000000002</v>
      </c>
      <c r="K38" s="4" t="s">
        <v>10</v>
      </c>
      <c r="L38" s="4" t="s">
        <v>10</v>
      </c>
    </row>
    <row r="39" spans="1:12" ht="31.5" x14ac:dyDescent="0.25">
      <c r="A39" s="6"/>
      <c r="B39" s="14" t="s">
        <v>369</v>
      </c>
      <c r="C39" s="14" t="s">
        <v>370</v>
      </c>
      <c r="D39" s="17"/>
      <c r="E39" s="7">
        <v>1155.6000000000001</v>
      </c>
      <c r="F39" s="7">
        <v>1444.5</v>
      </c>
      <c r="G39" s="7">
        <f t="shared" si="1"/>
        <v>1617.84</v>
      </c>
      <c r="H39" s="7">
        <f t="shared" si="1"/>
        <v>2022.3</v>
      </c>
      <c r="I39" s="7">
        <f t="shared" si="0"/>
        <v>1941.41</v>
      </c>
      <c r="J39" s="7">
        <f t="shared" si="0"/>
        <v>2426.7600000000002</v>
      </c>
      <c r="K39" s="4" t="s">
        <v>10</v>
      </c>
      <c r="L39" s="4" t="s">
        <v>10</v>
      </c>
    </row>
    <row r="40" spans="1:12" ht="31.5" x14ac:dyDescent="0.25">
      <c r="A40" s="6"/>
      <c r="B40" s="14" t="s">
        <v>371</v>
      </c>
      <c r="C40" s="14" t="s">
        <v>372</v>
      </c>
      <c r="D40" s="17"/>
      <c r="E40" s="7">
        <v>1155.6000000000001</v>
      </c>
      <c r="F40" s="7">
        <v>1444.5</v>
      </c>
      <c r="G40" s="7">
        <f t="shared" si="1"/>
        <v>1617.84</v>
      </c>
      <c r="H40" s="7">
        <f t="shared" si="1"/>
        <v>2022.3</v>
      </c>
      <c r="I40" s="7">
        <f t="shared" si="0"/>
        <v>1941.41</v>
      </c>
      <c r="J40" s="7">
        <f t="shared" si="0"/>
        <v>2426.7600000000002</v>
      </c>
      <c r="K40" s="4" t="s">
        <v>10</v>
      </c>
      <c r="L40" s="4" t="s">
        <v>10</v>
      </c>
    </row>
    <row r="41" spans="1:12" ht="31.5" x14ac:dyDescent="0.25">
      <c r="A41" s="6"/>
      <c r="B41" s="14" t="s">
        <v>373</v>
      </c>
      <c r="C41" s="14" t="s">
        <v>374</v>
      </c>
      <c r="D41" s="17"/>
      <c r="E41" s="7">
        <v>1155.6000000000001</v>
      </c>
      <c r="F41" s="7">
        <v>1444.5</v>
      </c>
      <c r="G41" s="7">
        <f t="shared" si="1"/>
        <v>1617.84</v>
      </c>
      <c r="H41" s="7">
        <f t="shared" si="1"/>
        <v>2022.3</v>
      </c>
      <c r="I41" s="7">
        <f t="shared" si="0"/>
        <v>1941.41</v>
      </c>
      <c r="J41" s="7">
        <f t="shared" si="0"/>
        <v>2426.7600000000002</v>
      </c>
      <c r="K41" s="4" t="s">
        <v>10</v>
      </c>
      <c r="L41" s="4" t="s">
        <v>10</v>
      </c>
    </row>
    <row r="42" spans="1:12" ht="31.5" x14ac:dyDescent="0.25">
      <c r="A42" s="6"/>
      <c r="B42" s="14" t="s">
        <v>375</v>
      </c>
      <c r="C42" s="14" t="s">
        <v>376</v>
      </c>
      <c r="D42" s="17"/>
      <c r="E42" s="7">
        <v>1155.6000000000001</v>
      </c>
      <c r="F42" s="7">
        <v>1444.5</v>
      </c>
      <c r="G42" s="7">
        <f t="shared" si="1"/>
        <v>1617.84</v>
      </c>
      <c r="H42" s="7">
        <f t="shared" si="1"/>
        <v>2022.3</v>
      </c>
      <c r="I42" s="7">
        <f t="shared" si="0"/>
        <v>1941.41</v>
      </c>
      <c r="J42" s="7">
        <f t="shared" si="0"/>
        <v>2426.7600000000002</v>
      </c>
      <c r="K42" s="4" t="s">
        <v>10</v>
      </c>
      <c r="L42" s="4" t="s">
        <v>10</v>
      </c>
    </row>
    <row r="43" spans="1:12" ht="31.5" x14ac:dyDescent="0.25">
      <c r="A43" s="6"/>
      <c r="B43" s="14" t="s">
        <v>377</v>
      </c>
      <c r="C43" s="14" t="s">
        <v>378</v>
      </c>
      <c r="D43" s="17"/>
      <c r="E43" s="7">
        <v>770.4</v>
      </c>
      <c r="F43" s="7">
        <v>963</v>
      </c>
      <c r="G43" s="7">
        <f t="shared" si="1"/>
        <v>1078.56</v>
      </c>
      <c r="H43" s="7">
        <f t="shared" si="1"/>
        <v>1348.2</v>
      </c>
      <c r="I43" s="7">
        <f t="shared" si="0"/>
        <v>1294.27</v>
      </c>
      <c r="J43" s="7">
        <f t="shared" si="0"/>
        <v>1617.84</v>
      </c>
      <c r="K43" s="4" t="s">
        <v>10</v>
      </c>
      <c r="L43" s="4" t="s">
        <v>10</v>
      </c>
    </row>
    <row r="44" spans="1:12" ht="31.5" x14ac:dyDescent="0.25">
      <c r="A44" s="6"/>
      <c r="B44" s="14" t="s">
        <v>379</v>
      </c>
      <c r="C44" s="14" t="s">
        <v>380</v>
      </c>
      <c r="D44" s="17"/>
      <c r="E44" s="7">
        <v>770.4</v>
      </c>
      <c r="F44" s="7">
        <v>963</v>
      </c>
      <c r="G44" s="7">
        <f t="shared" si="1"/>
        <v>1078.56</v>
      </c>
      <c r="H44" s="7">
        <f t="shared" si="1"/>
        <v>1348.2</v>
      </c>
      <c r="I44" s="7">
        <f t="shared" si="0"/>
        <v>1294.27</v>
      </c>
      <c r="J44" s="7">
        <f t="shared" si="0"/>
        <v>1617.84</v>
      </c>
      <c r="K44" s="4" t="s">
        <v>10</v>
      </c>
      <c r="L44" s="4" t="s">
        <v>10</v>
      </c>
    </row>
    <row r="45" spans="1:12" ht="31.5" x14ac:dyDescent="0.25">
      <c r="A45" s="6"/>
      <c r="B45" s="14" t="s">
        <v>381</v>
      </c>
      <c r="C45" s="14" t="s">
        <v>382</v>
      </c>
      <c r="D45" s="17"/>
      <c r="E45" s="7">
        <v>770.4</v>
      </c>
      <c r="F45" s="7">
        <v>963</v>
      </c>
      <c r="G45" s="7">
        <f t="shared" si="1"/>
        <v>1078.56</v>
      </c>
      <c r="H45" s="7">
        <f t="shared" si="1"/>
        <v>1348.2</v>
      </c>
      <c r="I45" s="7">
        <f t="shared" si="0"/>
        <v>1294.27</v>
      </c>
      <c r="J45" s="7">
        <f t="shared" si="0"/>
        <v>1617.84</v>
      </c>
      <c r="K45" s="4" t="s">
        <v>10</v>
      </c>
      <c r="L45" s="4" t="s">
        <v>10</v>
      </c>
    </row>
    <row r="46" spans="1:12" ht="31.5" x14ac:dyDescent="0.25">
      <c r="A46" s="6"/>
      <c r="B46" s="14" t="s">
        <v>383</v>
      </c>
      <c r="C46" s="14" t="s">
        <v>384</v>
      </c>
      <c r="D46" s="17"/>
      <c r="E46" s="7">
        <v>770.4</v>
      </c>
      <c r="F46" s="7">
        <v>963</v>
      </c>
      <c r="G46" s="7">
        <f t="shared" si="1"/>
        <v>1078.56</v>
      </c>
      <c r="H46" s="7">
        <f t="shared" si="1"/>
        <v>1348.2</v>
      </c>
      <c r="I46" s="7">
        <f t="shared" si="0"/>
        <v>1294.27</v>
      </c>
      <c r="J46" s="7">
        <f t="shared" si="0"/>
        <v>1617.84</v>
      </c>
      <c r="K46" s="4" t="s">
        <v>10</v>
      </c>
      <c r="L46" s="4" t="s">
        <v>10</v>
      </c>
    </row>
    <row r="47" spans="1:12" ht="31.5" x14ac:dyDescent="0.25">
      <c r="A47" s="6"/>
      <c r="B47" s="14" t="s">
        <v>385</v>
      </c>
      <c r="C47" s="14" t="s">
        <v>386</v>
      </c>
      <c r="D47" s="17"/>
      <c r="E47" s="7">
        <v>770.4</v>
      </c>
      <c r="F47" s="7">
        <v>963</v>
      </c>
      <c r="G47" s="7">
        <f t="shared" si="1"/>
        <v>1078.56</v>
      </c>
      <c r="H47" s="7">
        <f t="shared" si="1"/>
        <v>1348.2</v>
      </c>
      <c r="I47" s="7">
        <f t="shared" si="0"/>
        <v>1294.27</v>
      </c>
      <c r="J47" s="7">
        <f t="shared" si="0"/>
        <v>1617.84</v>
      </c>
      <c r="K47" s="4" t="s">
        <v>10</v>
      </c>
      <c r="L47" s="4" t="s">
        <v>10</v>
      </c>
    </row>
    <row r="48" spans="1:12" ht="31.5" x14ac:dyDescent="0.25">
      <c r="A48" s="6"/>
      <c r="B48" s="14" t="s">
        <v>387</v>
      </c>
      <c r="C48" s="14" t="s">
        <v>388</v>
      </c>
      <c r="D48" s="17"/>
      <c r="E48" s="7">
        <v>770.4</v>
      </c>
      <c r="F48" s="7">
        <v>963</v>
      </c>
      <c r="G48" s="7">
        <f t="shared" si="1"/>
        <v>1078.56</v>
      </c>
      <c r="H48" s="7">
        <f t="shared" si="1"/>
        <v>1348.2</v>
      </c>
      <c r="I48" s="7">
        <f t="shared" si="0"/>
        <v>1294.27</v>
      </c>
      <c r="J48" s="7">
        <f t="shared" si="0"/>
        <v>1617.84</v>
      </c>
      <c r="K48" s="4" t="s">
        <v>10</v>
      </c>
      <c r="L48" s="4" t="s">
        <v>10</v>
      </c>
    </row>
    <row r="49" spans="1:12" ht="47.25" x14ac:dyDescent="0.25">
      <c r="A49" s="6"/>
      <c r="B49" s="14" t="s">
        <v>389</v>
      </c>
      <c r="C49" s="14" t="s">
        <v>390</v>
      </c>
      <c r="D49" s="17"/>
      <c r="E49" s="7">
        <v>770.4</v>
      </c>
      <c r="F49" s="7">
        <v>963</v>
      </c>
      <c r="G49" s="7">
        <f t="shared" si="1"/>
        <v>1078.56</v>
      </c>
      <c r="H49" s="7">
        <f t="shared" si="1"/>
        <v>1348.2</v>
      </c>
      <c r="I49" s="7">
        <f t="shared" si="0"/>
        <v>1294.27</v>
      </c>
      <c r="J49" s="7">
        <f t="shared" si="0"/>
        <v>1617.84</v>
      </c>
      <c r="K49" s="4" t="s">
        <v>10</v>
      </c>
      <c r="L49" s="4" t="s">
        <v>10</v>
      </c>
    </row>
    <row r="50" spans="1:12" ht="31.5" x14ac:dyDescent="0.25">
      <c r="A50" s="6"/>
      <c r="B50" s="14" t="s">
        <v>391</v>
      </c>
      <c r="C50" s="14" t="s">
        <v>392</v>
      </c>
      <c r="D50" s="17"/>
      <c r="E50" s="7">
        <v>1155.6000000000001</v>
      </c>
      <c r="F50" s="7">
        <v>1444.5</v>
      </c>
      <c r="G50" s="7">
        <f t="shared" si="1"/>
        <v>1617.84</v>
      </c>
      <c r="H50" s="7">
        <f t="shared" si="1"/>
        <v>2022.3</v>
      </c>
      <c r="I50" s="7">
        <f t="shared" si="0"/>
        <v>1941.41</v>
      </c>
      <c r="J50" s="7">
        <f t="shared" si="0"/>
        <v>2426.7600000000002</v>
      </c>
      <c r="K50" s="4" t="s">
        <v>10</v>
      </c>
      <c r="L50" s="4" t="s">
        <v>10</v>
      </c>
    </row>
    <row r="51" spans="1:12" ht="31.5" x14ac:dyDescent="0.25">
      <c r="A51" s="6"/>
      <c r="B51" s="14" t="s">
        <v>393</v>
      </c>
      <c r="C51" s="14" t="s">
        <v>394</v>
      </c>
      <c r="D51" s="17"/>
      <c r="E51" s="7">
        <v>770.4</v>
      </c>
      <c r="F51" s="7">
        <v>963</v>
      </c>
      <c r="G51" s="7">
        <f t="shared" si="1"/>
        <v>1078.56</v>
      </c>
      <c r="H51" s="7">
        <f t="shared" si="1"/>
        <v>1348.2</v>
      </c>
      <c r="I51" s="7">
        <f t="shared" si="0"/>
        <v>1294.27</v>
      </c>
      <c r="J51" s="7">
        <f t="shared" si="0"/>
        <v>1617.84</v>
      </c>
      <c r="K51" s="4" t="s">
        <v>10</v>
      </c>
      <c r="L51" s="4" t="s">
        <v>10</v>
      </c>
    </row>
    <row r="52" spans="1:12" ht="31.5" x14ac:dyDescent="0.25">
      <c r="A52" s="6"/>
      <c r="B52" s="14" t="s">
        <v>395</v>
      </c>
      <c r="C52" s="14" t="s">
        <v>396</v>
      </c>
      <c r="D52" s="17"/>
      <c r="E52" s="7">
        <v>616.32000000000005</v>
      </c>
      <c r="F52" s="7">
        <v>770.4</v>
      </c>
      <c r="G52" s="7">
        <f t="shared" si="1"/>
        <v>862.85</v>
      </c>
      <c r="H52" s="7">
        <f t="shared" si="1"/>
        <v>1078.56</v>
      </c>
      <c r="I52" s="7">
        <f t="shared" si="0"/>
        <v>1035.42</v>
      </c>
      <c r="J52" s="7">
        <f t="shared" si="0"/>
        <v>1294.27</v>
      </c>
      <c r="K52" s="4" t="s">
        <v>10</v>
      </c>
      <c r="L52" s="4" t="s">
        <v>10</v>
      </c>
    </row>
    <row r="53" spans="1:12" x14ac:dyDescent="0.25">
      <c r="A53" s="6"/>
      <c r="B53" s="14" t="s">
        <v>397</v>
      </c>
      <c r="C53" s="14" t="s">
        <v>398</v>
      </c>
      <c r="D53" s="17"/>
      <c r="E53" s="7">
        <v>770.4</v>
      </c>
      <c r="F53" s="7">
        <v>963</v>
      </c>
      <c r="G53" s="7">
        <f t="shared" si="1"/>
        <v>1078.56</v>
      </c>
      <c r="H53" s="7">
        <f t="shared" si="1"/>
        <v>1348.2</v>
      </c>
      <c r="I53" s="7">
        <f t="shared" si="0"/>
        <v>1294.27</v>
      </c>
      <c r="J53" s="7">
        <f t="shared" si="0"/>
        <v>1617.84</v>
      </c>
      <c r="K53" s="4" t="s">
        <v>10</v>
      </c>
      <c r="L53" s="4" t="s">
        <v>10</v>
      </c>
    </row>
    <row r="54" spans="1:12" ht="31.5" x14ac:dyDescent="0.25">
      <c r="A54" s="6"/>
      <c r="B54" s="14" t="s">
        <v>399</v>
      </c>
      <c r="C54" s="14" t="s">
        <v>400</v>
      </c>
      <c r="D54" s="17"/>
      <c r="E54" s="7">
        <v>770.4</v>
      </c>
      <c r="F54" s="7">
        <v>963</v>
      </c>
      <c r="G54" s="7">
        <f t="shared" si="1"/>
        <v>1078.56</v>
      </c>
      <c r="H54" s="7">
        <f t="shared" si="1"/>
        <v>1348.2</v>
      </c>
      <c r="I54" s="7">
        <f t="shared" si="0"/>
        <v>1294.27</v>
      </c>
      <c r="J54" s="7">
        <f t="shared" si="0"/>
        <v>1617.84</v>
      </c>
      <c r="K54" s="4" t="s">
        <v>10</v>
      </c>
      <c r="L54" s="4" t="s">
        <v>10</v>
      </c>
    </row>
    <row r="55" spans="1:12" ht="31.5" x14ac:dyDescent="0.25">
      <c r="A55" s="6"/>
      <c r="B55" s="14" t="s">
        <v>401</v>
      </c>
      <c r="C55" s="14" t="s">
        <v>304</v>
      </c>
      <c r="D55" s="17"/>
      <c r="E55" s="7">
        <v>1155.6000000000001</v>
      </c>
      <c r="F55" s="7">
        <v>1444.5</v>
      </c>
      <c r="G55" s="7">
        <f t="shared" si="1"/>
        <v>1617.84</v>
      </c>
      <c r="H55" s="7">
        <f t="shared" si="1"/>
        <v>2022.3</v>
      </c>
      <c r="I55" s="7">
        <f t="shared" si="0"/>
        <v>1941.41</v>
      </c>
      <c r="J55" s="7">
        <f t="shared" si="0"/>
        <v>2426.7600000000002</v>
      </c>
      <c r="K55" s="4" t="s">
        <v>10</v>
      </c>
      <c r="L55" s="4" t="s">
        <v>10</v>
      </c>
    </row>
    <row r="56" spans="1:12" ht="31.5" x14ac:dyDescent="0.25">
      <c r="A56" s="6"/>
      <c r="B56" s="14" t="s">
        <v>402</v>
      </c>
      <c r="C56" s="14" t="s">
        <v>403</v>
      </c>
      <c r="D56" s="17"/>
      <c r="E56" s="7">
        <v>1001.52</v>
      </c>
      <c r="F56" s="7">
        <v>1251.9000000000001</v>
      </c>
      <c r="G56" s="7">
        <f t="shared" si="1"/>
        <v>1402.13</v>
      </c>
      <c r="H56" s="7">
        <f t="shared" si="1"/>
        <v>1752.66</v>
      </c>
      <c r="I56" s="7">
        <f t="shared" si="0"/>
        <v>1682.55</v>
      </c>
      <c r="J56" s="7">
        <f t="shared" si="0"/>
        <v>2103.19</v>
      </c>
      <c r="K56" s="4" t="s">
        <v>10</v>
      </c>
      <c r="L56" s="4" t="s">
        <v>10</v>
      </c>
    </row>
    <row r="57" spans="1:12" ht="31.5" x14ac:dyDescent="0.25">
      <c r="A57" s="6"/>
      <c r="B57" s="14" t="s">
        <v>404</v>
      </c>
      <c r="C57" s="14" t="s">
        <v>405</v>
      </c>
      <c r="D57" s="17"/>
      <c r="E57" s="7">
        <v>770.4</v>
      </c>
      <c r="F57" s="7">
        <v>963</v>
      </c>
      <c r="G57" s="7">
        <f t="shared" si="1"/>
        <v>1078.56</v>
      </c>
      <c r="H57" s="7">
        <f t="shared" si="1"/>
        <v>1348.2</v>
      </c>
      <c r="I57" s="7">
        <f t="shared" si="0"/>
        <v>1294.27</v>
      </c>
      <c r="J57" s="7">
        <f t="shared" si="0"/>
        <v>1617.84</v>
      </c>
      <c r="K57" s="4" t="s">
        <v>10</v>
      </c>
      <c r="L57" s="4" t="s">
        <v>10</v>
      </c>
    </row>
    <row r="58" spans="1:12" ht="31.5" x14ac:dyDescent="0.25">
      <c r="A58" s="6"/>
      <c r="B58" s="14" t="s">
        <v>406</v>
      </c>
      <c r="C58" s="14" t="s">
        <v>407</v>
      </c>
      <c r="D58" s="17"/>
      <c r="E58" s="7">
        <v>1001.52</v>
      </c>
      <c r="F58" s="7">
        <v>1251.9000000000001</v>
      </c>
      <c r="G58" s="7">
        <f t="shared" si="1"/>
        <v>1402.13</v>
      </c>
      <c r="H58" s="7">
        <f t="shared" si="1"/>
        <v>1752.66</v>
      </c>
      <c r="I58" s="7">
        <f t="shared" si="0"/>
        <v>1682.55</v>
      </c>
      <c r="J58" s="7">
        <f t="shared" si="0"/>
        <v>2103.19</v>
      </c>
      <c r="K58" s="4" t="s">
        <v>10</v>
      </c>
      <c r="L58" s="4" t="s">
        <v>10</v>
      </c>
    </row>
    <row r="59" spans="1:12" x14ac:dyDescent="0.25">
      <c r="A59" s="6"/>
      <c r="B59" s="14" t="s">
        <v>408</v>
      </c>
      <c r="C59" s="14" t="s">
        <v>409</v>
      </c>
      <c r="D59" s="17"/>
      <c r="E59" s="7">
        <v>1001.52</v>
      </c>
      <c r="F59" s="7">
        <v>1251.9000000000001</v>
      </c>
      <c r="G59" s="7">
        <f t="shared" si="1"/>
        <v>1402.13</v>
      </c>
      <c r="H59" s="7">
        <f t="shared" si="1"/>
        <v>1752.66</v>
      </c>
      <c r="I59" s="7">
        <f t="shared" si="0"/>
        <v>1682.55</v>
      </c>
      <c r="J59" s="7">
        <f t="shared" si="0"/>
        <v>2103.19</v>
      </c>
      <c r="K59" s="4" t="s">
        <v>10</v>
      </c>
      <c r="L59" s="4" t="s">
        <v>10</v>
      </c>
    </row>
    <row r="60" spans="1:12" ht="31.5" x14ac:dyDescent="0.25">
      <c r="A60" s="6"/>
      <c r="B60" s="14" t="s">
        <v>410</v>
      </c>
      <c r="C60" s="14" t="s">
        <v>411</v>
      </c>
      <c r="D60" s="17"/>
      <c r="E60" s="7">
        <v>770.4</v>
      </c>
      <c r="F60" s="7">
        <v>963</v>
      </c>
      <c r="G60" s="7">
        <f t="shared" si="1"/>
        <v>1078.56</v>
      </c>
      <c r="H60" s="7">
        <f t="shared" si="1"/>
        <v>1348.2</v>
      </c>
      <c r="I60" s="7">
        <f t="shared" si="0"/>
        <v>1294.27</v>
      </c>
      <c r="J60" s="7">
        <f t="shared" si="0"/>
        <v>1617.84</v>
      </c>
      <c r="K60" s="4" t="s">
        <v>10</v>
      </c>
      <c r="L60" s="4" t="s">
        <v>10</v>
      </c>
    </row>
    <row r="61" spans="1:12" ht="31.5" x14ac:dyDescent="0.25">
      <c r="A61" s="6"/>
      <c r="B61" s="14" t="s">
        <v>412</v>
      </c>
      <c r="C61" s="14" t="s">
        <v>413</v>
      </c>
      <c r="D61" s="17"/>
      <c r="E61" s="7">
        <v>770.4</v>
      </c>
      <c r="F61" s="7">
        <v>963</v>
      </c>
      <c r="G61" s="7">
        <f t="shared" si="1"/>
        <v>1078.56</v>
      </c>
      <c r="H61" s="7">
        <f t="shared" si="1"/>
        <v>1348.2</v>
      </c>
      <c r="I61" s="7">
        <f t="shared" si="0"/>
        <v>1294.27</v>
      </c>
      <c r="J61" s="7">
        <f t="shared" si="0"/>
        <v>1617.84</v>
      </c>
      <c r="K61" s="4" t="s">
        <v>10</v>
      </c>
      <c r="L61" s="4" t="s">
        <v>10</v>
      </c>
    </row>
    <row r="62" spans="1:12" ht="31.5" x14ac:dyDescent="0.25">
      <c r="A62" s="6"/>
      <c r="B62" s="14" t="s">
        <v>414</v>
      </c>
      <c r="C62" s="14" t="s">
        <v>415</v>
      </c>
      <c r="D62" s="17"/>
      <c r="E62" s="7">
        <v>770.4</v>
      </c>
      <c r="F62" s="7">
        <v>963</v>
      </c>
      <c r="G62" s="7">
        <f t="shared" si="1"/>
        <v>1078.56</v>
      </c>
      <c r="H62" s="7">
        <f t="shared" si="1"/>
        <v>1348.2</v>
      </c>
      <c r="I62" s="7">
        <f t="shared" si="0"/>
        <v>1294.27</v>
      </c>
      <c r="J62" s="7">
        <f t="shared" si="0"/>
        <v>1617.84</v>
      </c>
      <c r="K62" s="4" t="s">
        <v>10</v>
      </c>
      <c r="L62" s="4" t="s">
        <v>10</v>
      </c>
    </row>
    <row r="63" spans="1:12" x14ac:dyDescent="0.25">
      <c r="A63" s="6"/>
      <c r="B63" s="14" t="s">
        <v>416</v>
      </c>
      <c r="C63" s="14" t="s">
        <v>417</v>
      </c>
      <c r="D63" s="17"/>
      <c r="E63" s="7">
        <v>770.4</v>
      </c>
      <c r="F63" s="7">
        <v>963</v>
      </c>
      <c r="G63" s="7">
        <f t="shared" si="1"/>
        <v>1078.56</v>
      </c>
      <c r="H63" s="7">
        <f t="shared" si="1"/>
        <v>1348.2</v>
      </c>
      <c r="I63" s="7">
        <f t="shared" si="0"/>
        <v>1294.27</v>
      </c>
      <c r="J63" s="7">
        <f t="shared" si="0"/>
        <v>1617.84</v>
      </c>
      <c r="K63" s="4" t="s">
        <v>10</v>
      </c>
      <c r="L63" s="4" t="s">
        <v>10</v>
      </c>
    </row>
    <row r="64" spans="1:12" ht="31.5" x14ac:dyDescent="0.25">
      <c r="A64" s="6"/>
      <c r="B64" s="14" t="s">
        <v>418</v>
      </c>
      <c r="C64" s="14" t="s">
        <v>419</v>
      </c>
      <c r="D64" s="17"/>
      <c r="E64" s="7">
        <v>770.4</v>
      </c>
      <c r="F64" s="7">
        <v>963</v>
      </c>
      <c r="G64" s="7">
        <f t="shared" si="1"/>
        <v>1078.56</v>
      </c>
      <c r="H64" s="7">
        <f t="shared" si="1"/>
        <v>1348.2</v>
      </c>
      <c r="I64" s="7">
        <f t="shared" si="0"/>
        <v>1294.27</v>
      </c>
      <c r="J64" s="7">
        <f t="shared" si="0"/>
        <v>1617.84</v>
      </c>
      <c r="K64" s="4" t="s">
        <v>10</v>
      </c>
      <c r="L64" s="4" t="s">
        <v>10</v>
      </c>
    </row>
    <row r="65" spans="1:12" x14ac:dyDescent="0.25">
      <c r="A65" s="6"/>
      <c r="B65" s="14" t="s">
        <v>420</v>
      </c>
      <c r="C65" s="14" t="s">
        <v>421</v>
      </c>
      <c r="D65" s="17"/>
      <c r="E65" s="7">
        <v>770.4</v>
      </c>
      <c r="F65" s="7">
        <v>963</v>
      </c>
      <c r="G65" s="7">
        <f t="shared" si="1"/>
        <v>1078.56</v>
      </c>
      <c r="H65" s="7">
        <f t="shared" si="1"/>
        <v>1348.2</v>
      </c>
      <c r="I65" s="7">
        <f t="shared" si="0"/>
        <v>1294.27</v>
      </c>
      <c r="J65" s="7">
        <f t="shared" si="0"/>
        <v>1617.84</v>
      </c>
      <c r="K65" s="4" t="s">
        <v>10</v>
      </c>
      <c r="L65" s="4" t="s">
        <v>10</v>
      </c>
    </row>
    <row r="66" spans="1:12" ht="31.5" x14ac:dyDescent="0.25">
      <c r="A66" s="6"/>
      <c r="B66" s="14" t="s">
        <v>422</v>
      </c>
      <c r="C66" s="14" t="s">
        <v>423</v>
      </c>
      <c r="D66" s="17"/>
      <c r="E66" s="7">
        <v>770.4</v>
      </c>
      <c r="F66" s="7">
        <v>963</v>
      </c>
      <c r="G66" s="7">
        <f t="shared" si="1"/>
        <v>1078.56</v>
      </c>
      <c r="H66" s="7">
        <f t="shared" si="1"/>
        <v>1348.2</v>
      </c>
      <c r="I66" s="7">
        <f t="shared" si="0"/>
        <v>1294.27</v>
      </c>
      <c r="J66" s="7">
        <f t="shared" si="0"/>
        <v>1617.84</v>
      </c>
      <c r="K66" s="4" t="s">
        <v>10</v>
      </c>
      <c r="L66" s="4" t="s">
        <v>10</v>
      </c>
    </row>
    <row r="67" spans="1:12" x14ac:dyDescent="0.25">
      <c r="A67" s="6"/>
      <c r="B67" s="14" t="s">
        <v>424</v>
      </c>
      <c r="C67" s="14" t="s">
        <v>425</v>
      </c>
      <c r="D67" s="17"/>
      <c r="E67" s="7">
        <v>770.4</v>
      </c>
      <c r="F67" s="7">
        <v>963</v>
      </c>
      <c r="G67" s="7">
        <f t="shared" si="1"/>
        <v>1078.56</v>
      </c>
      <c r="H67" s="7">
        <f t="shared" si="1"/>
        <v>1348.2</v>
      </c>
      <c r="I67" s="7">
        <f t="shared" si="0"/>
        <v>1294.27</v>
      </c>
      <c r="J67" s="7">
        <f t="shared" si="0"/>
        <v>1617.84</v>
      </c>
      <c r="K67" s="4" t="s">
        <v>10</v>
      </c>
      <c r="L67" s="4" t="s">
        <v>10</v>
      </c>
    </row>
    <row r="68" spans="1:12" x14ac:dyDescent="0.25">
      <c r="A68" s="6"/>
      <c r="B68" s="14" t="s">
        <v>426</v>
      </c>
      <c r="C68" s="14" t="s">
        <v>427</v>
      </c>
      <c r="D68" s="17"/>
      <c r="E68" s="7">
        <v>770.4</v>
      </c>
      <c r="F68" s="7">
        <v>963</v>
      </c>
      <c r="G68" s="7">
        <f t="shared" si="1"/>
        <v>1078.56</v>
      </c>
      <c r="H68" s="7">
        <f t="shared" si="1"/>
        <v>1348.2</v>
      </c>
      <c r="I68" s="7">
        <f t="shared" si="0"/>
        <v>1294.27</v>
      </c>
      <c r="J68" s="7">
        <f t="shared" si="0"/>
        <v>1617.84</v>
      </c>
      <c r="K68" s="4" t="s">
        <v>10</v>
      </c>
      <c r="L68" s="4" t="s">
        <v>10</v>
      </c>
    </row>
    <row r="69" spans="1:12" ht="31.5" x14ac:dyDescent="0.25">
      <c r="A69" s="6"/>
      <c r="B69" s="14" t="s">
        <v>428</v>
      </c>
      <c r="C69" s="14" t="s">
        <v>429</v>
      </c>
      <c r="D69" s="17"/>
      <c r="E69" s="7">
        <v>770.4</v>
      </c>
      <c r="F69" s="7">
        <v>963</v>
      </c>
      <c r="G69" s="7">
        <f t="shared" si="1"/>
        <v>1078.56</v>
      </c>
      <c r="H69" s="7">
        <f>ROUND(F69*1.4,2)</f>
        <v>1348.2</v>
      </c>
      <c r="I69" s="7">
        <f t="shared" si="0"/>
        <v>1294.27</v>
      </c>
      <c r="J69" s="7">
        <f t="shared" si="0"/>
        <v>1617.84</v>
      </c>
      <c r="K69" s="4" t="s">
        <v>10</v>
      </c>
      <c r="L69" s="4" t="s">
        <v>10</v>
      </c>
    </row>
    <row r="70" spans="1:12" x14ac:dyDescent="0.25">
      <c r="A70" s="19" t="s">
        <v>430</v>
      </c>
      <c r="B70" s="16"/>
      <c r="C70" s="42" t="s">
        <v>209</v>
      </c>
      <c r="D70" s="43">
        <v>9503.59</v>
      </c>
      <c r="E70" s="18"/>
      <c r="F70" s="18"/>
      <c r="G70" s="7"/>
      <c r="H70" s="7"/>
      <c r="I70" s="7"/>
      <c r="J70" s="7"/>
      <c r="K70" s="4"/>
      <c r="L70" s="4"/>
    </row>
    <row r="71" spans="1:12" ht="31.5" x14ac:dyDescent="0.25">
      <c r="A71" s="6"/>
      <c r="B71" s="16" t="s">
        <v>431</v>
      </c>
      <c r="C71" s="14" t="s">
        <v>432</v>
      </c>
      <c r="D71" s="17"/>
      <c r="E71" s="20">
        <v>4825.6000000000004</v>
      </c>
      <c r="F71" s="20">
        <v>6032</v>
      </c>
      <c r="G71" s="7">
        <f t="shared" ref="G71:H71" si="2">ROUND(E71*1.4,2)</f>
        <v>6755.84</v>
      </c>
      <c r="H71" s="7">
        <f t="shared" si="2"/>
        <v>8444.7999999999993</v>
      </c>
      <c r="I71" s="7">
        <f t="shared" ref="I71:I98" si="3">ROUND(E71*1.68,2)</f>
        <v>8107.01</v>
      </c>
      <c r="J71" s="7">
        <f t="shared" ref="J71:J98" si="4">ROUND(F71*1.68,2)</f>
        <v>10133.76</v>
      </c>
      <c r="K71" s="4" t="s">
        <v>10</v>
      </c>
      <c r="L71" s="4" t="s">
        <v>10</v>
      </c>
    </row>
    <row r="72" spans="1:12" ht="47.25" x14ac:dyDescent="0.25">
      <c r="A72" s="6"/>
      <c r="B72" s="16" t="s">
        <v>433</v>
      </c>
      <c r="C72" s="14" t="s">
        <v>434</v>
      </c>
      <c r="D72" s="17"/>
      <c r="E72" s="20">
        <v>5568</v>
      </c>
      <c r="F72" s="20">
        <v>6960</v>
      </c>
      <c r="G72" s="7">
        <f t="shared" ref="G72:H72" si="5">ROUND(E72*1.4,2)</f>
        <v>7795.2</v>
      </c>
      <c r="H72" s="7">
        <f t="shared" si="5"/>
        <v>9744</v>
      </c>
      <c r="I72" s="7">
        <f t="shared" si="3"/>
        <v>9354.24</v>
      </c>
      <c r="J72" s="7">
        <f t="shared" si="4"/>
        <v>11692.8</v>
      </c>
      <c r="K72" s="4" t="s">
        <v>10</v>
      </c>
      <c r="L72" s="4" t="s">
        <v>10</v>
      </c>
    </row>
    <row r="73" spans="1:12" ht="47.25" x14ac:dyDescent="0.25">
      <c r="A73" s="6"/>
      <c r="B73" s="16" t="s">
        <v>435</v>
      </c>
      <c r="C73" s="14" t="s">
        <v>436</v>
      </c>
      <c r="D73" s="17"/>
      <c r="E73" s="20">
        <v>3712</v>
      </c>
      <c r="F73" s="20">
        <v>4640</v>
      </c>
      <c r="G73" s="7">
        <f t="shared" ref="G73:H73" si="6">ROUND(E73*1.4,2)</f>
        <v>5196.8</v>
      </c>
      <c r="H73" s="7">
        <f t="shared" si="6"/>
        <v>6496</v>
      </c>
      <c r="I73" s="7">
        <f t="shared" si="3"/>
        <v>6236.16</v>
      </c>
      <c r="J73" s="7">
        <f t="shared" si="4"/>
        <v>7795.2</v>
      </c>
      <c r="K73" s="4" t="s">
        <v>10</v>
      </c>
      <c r="L73" s="4" t="s">
        <v>10</v>
      </c>
    </row>
    <row r="74" spans="1:12" ht="31.5" x14ac:dyDescent="0.25">
      <c r="A74" s="6"/>
      <c r="B74" s="16" t="s">
        <v>437</v>
      </c>
      <c r="C74" s="14" t="s">
        <v>438</v>
      </c>
      <c r="D74" s="17"/>
      <c r="E74" s="20">
        <v>4825.6000000000004</v>
      </c>
      <c r="F74" s="20">
        <v>6032</v>
      </c>
      <c r="G74" s="7">
        <f t="shared" ref="G74:H74" si="7">ROUND(E74*1.4,2)</f>
        <v>6755.84</v>
      </c>
      <c r="H74" s="7">
        <f t="shared" si="7"/>
        <v>8444.7999999999993</v>
      </c>
      <c r="I74" s="7">
        <f t="shared" si="3"/>
        <v>8107.01</v>
      </c>
      <c r="J74" s="7">
        <f t="shared" si="4"/>
        <v>10133.76</v>
      </c>
      <c r="K74" s="4" t="s">
        <v>10</v>
      </c>
      <c r="L74" s="4" t="s">
        <v>10</v>
      </c>
    </row>
    <row r="75" spans="1:12" ht="31.5" x14ac:dyDescent="0.25">
      <c r="A75" s="6"/>
      <c r="B75" s="16" t="s">
        <v>439</v>
      </c>
      <c r="C75" s="14" t="s">
        <v>440</v>
      </c>
      <c r="D75" s="17"/>
      <c r="E75" s="20">
        <v>3712</v>
      </c>
      <c r="F75" s="20">
        <v>4640</v>
      </c>
      <c r="G75" s="7">
        <f t="shared" ref="G75:H75" si="8">ROUND(E75*1.4,2)</f>
        <v>5196.8</v>
      </c>
      <c r="H75" s="7">
        <f t="shared" si="8"/>
        <v>6496</v>
      </c>
      <c r="I75" s="7">
        <f t="shared" si="3"/>
        <v>6236.16</v>
      </c>
      <c r="J75" s="7">
        <f t="shared" si="4"/>
        <v>7795.2</v>
      </c>
      <c r="K75" s="4" t="s">
        <v>10</v>
      </c>
      <c r="L75" s="4" t="s">
        <v>10</v>
      </c>
    </row>
    <row r="76" spans="1:12" ht="31.5" x14ac:dyDescent="0.25">
      <c r="A76" s="6"/>
      <c r="B76" s="16" t="s">
        <v>441</v>
      </c>
      <c r="C76" s="14" t="s">
        <v>442</v>
      </c>
      <c r="D76" s="17"/>
      <c r="E76" s="20">
        <v>2969.6000000000004</v>
      </c>
      <c r="F76" s="20">
        <v>3712</v>
      </c>
      <c r="G76" s="7">
        <f t="shared" ref="G76:H76" si="9">ROUND(E76*1.4,2)</f>
        <v>4157.4399999999996</v>
      </c>
      <c r="H76" s="7">
        <f t="shared" si="9"/>
        <v>5196.8</v>
      </c>
      <c r="I76" s="7">
        <f t="shared" si="3"/>
        <v>4988.93</v>
      </c>
      <c r="J76" s="7">
        <f t="shared" si="4"/>
        <v>6236.16</v>
      </c>
      <c r="K76" s="4" t="s">
        <v>10</v>
      </c>
      <c r="L76" s="4" t="s">
        <v>10</v>
      </c>
    </row>
    <row r="77" spans="1:12" ht="31.5" x14ac:dyDescent="0.25">
      <c r="A77" s="6"/>
      <c r="B77" s="16" t="s">
        <v>443</v>
      </c>
      <c r="C77" s="14" t="s">
        <v>444</v>
      </c>
      <c r="D77" s="17"/>
      <c r="E77" s="20">
        <v>3712</v>
      </c>
      <c r="F77" s="20">
        <v>4640</v>
      </c>
      <c r="G77" s="7">
        <f t="shared" ref="G77:H77" si="10">ROUND(E77*1.4,2)</f>
        <v>5196.8</v>
      </c>
      <c r="H77" s="7">
        <f t="shared" si="10"/>
        <v>6496</v>
      </c>
      <c r="I77" s="7">
        <f t="shared" si="3"/>
        <v>6236.16</v>
      </c>
      <c r="J77" s="7">
        <f t="shared" si="4"/>
        <v>7795.2</v>
      </c>
      <c r="K77" s="4" t="s">
        <v>10</v>
      </c>
      <c r="L77" s="4" t="s">
        <v>10</v>
      </c>
    </row>
    <row r="78" spans="1:12" ht="31.5" x14ac:dyDescent="0.25">
      <c r="A78" s="6"/>
      <c r="B78" s="16" t="s">
        <v>445</v>
      </c>
      <c r="C78" s="14" t="s">
        <v>446</v>
      </c>
      <c r="D78" s="17"/>
      <c r="E78" s="20">
        <v>3712</v>
      </c>
      <c r="F78" s="20">
        <v>4640</v>
      </c>
      <c r="G78" s="7">
        <f t="shared" ref="G78:H78" si="11">ROUND(E78*1.4,2)</f>
        <v>5196.8</v>
      </c>
      <c r="H78" s="7">
        <f t="shared" si="11"/>
        <v>6496</v>
      </c>
      <c r="I78" s="7">
        <f t="shared" si="3"/>
        <v>6236.16</v>
      </c>
      <c r="J78" s="7">
        <f t="shared" si="4"/>
        <v>7795.2</v>
      </c>
      <c r="K78" s="4" t="s">
        <v>10</v>
      </c>
      <c r="L78" s="4" t="s">
        <v>10</v>
      </c>
    </row>
    <row r="79" spans="1:12" ht="31.5" x14ac:dyDescent="0.25">
      <c r="A79" s="6"/>
      <c r="B79" s="16" t="s">
        <v>447</v>
      </c>
      <c r="C79" s="14" t="s">
        <v>448</v>
      </c>
      <c r="D79" s="17"/>
      <c r="E79" s="20">
        <v>5568</v>
      </c>
      <c r="F79" s="20">
        <v>6960</v>
      </c>
      <c r="G79" s="7">
        <f t="shared" ref="G79:H79" si="12">ROUND(E79*1.4,2)</f>
        <v>7795.2</v>
      </c>
      <c r="H79" s="7">
        <f t="shared" si="12"/>
        <v>9744</v>
      </c>
      <c r="I79" s="7">
        <f t="shared" si="3"/>
        <v>9354.24</v>
      </c>
      <c r="J79" s="7">
        <f t="shared" si="4"/>
        <v>11692.8</v>
      </c>
      <c r="K79" s="4" t="s">
        <v>10</v>
      </c>
      <c r="L79" s="4" t="s">
        <v>10</v>
      </c>
    </row>
    <row r="80" spans="1:12" ht="31.5" x14ac:dyDescent="0.25">
      <c r="A80" s="6"/>
      <c r="B80" s="16" t="s">
        <v>449</v>
      </c>
      <c r="C80" s="14" t="s">
        <v>450</v>
      </c>
      <c r="D80" s="17"/>
      <c r="E80" s="20">
        <v>5568</v>
      </c>
      <c r="F80" s="20">
        <v>6960</v>
      </c>
      <c r="G80" s="7">
        <f t="shared" ref="G80:H80" si="13">ROUND(E80*1.4,2)</f>
        <v>7795.2</v>
      </c>
      <c r="H80" s="7">
        <f t="shared" si="13"/>
        <v>9744</v>
      </c>
      <c r="I80" s="7">
        <f t="shared" si="3"/>
        <v>9354.24</v>
      </c>
      <c r="J80" s="7">
        <f t="shared" si="4"/>
        <v>11692.8</v>
      </c>
      <c r="K80" s="4" t="s">
        <v>10</v>
      </c>
      <c r="L80" s="4" t="s">
        <v>10</v>
      </c>
    </row>
    <row r="81" spans="1:12" ht="31.5" x14ac:dyDescent="0.25">
      <c r="A81" s="6"/>
      <c r="B81" s="16" t="s">
        <v>451</v>
      </c>
      <c r="C81" s="14" t="s">
        <v>452</v>
      </c>
      <c r="D81" s="17"/>
      <c r="E81" s="20">
        <v>3712</v>
      </c>
      <c r="F81" s="20">
        <v>4640</v>
      </c>
      <c r="G81" s="7">
        <f t="shared" ref="G81:H81" si="14">ROUND(E81*1.4,2)</f>
        <v>5196.8</v>
      </c>
      <c r="H81" s="7">
        <f t="shared" si="14"/>
        <v>6496</v>
      </c>
      <c r="I81" s="7">
        <f t="shared" si="3"/>
        <v>6236.16</v>
      </c>
      <c r="J81" s="7">
        <f t="shared" si="4"/>
        <v>7795.2</v>
      </c>
      <c r="K81" s="4" t="s">
        <v>10</v>
      </c>
      <c r="L81" s="4" t="s">
        <v>10</v>
      </c>
    </row>
    <row r="82" spans="1:12" ht="31.5" x14ac:dyDescent="0.25">
      <c r="A82" s="6"/>
      <c r="B82" s="16" t="s">
        <v>453</v>
      </c>
      <c r="C82" s="14" t="s">
        <v>454</v>
      </c>
      <c r="D82" s="17"/>
      <c r="E82" s="20">
        <v>2969.6000000000004</v>
      </c>
      <c r="F82" s="20">
        <v>3712</v>
      </c>
      <c r="G82" s="7">
        <f t="shared" ref="G82:H82" si="15">ROUND(E82*1.4,2)</f>
        <v>4157.4399999999996</v>
      </c>
      <c r="H82" s="7">
        <f t="shared" si="15"/>
        <v>5196.8</v>
      </c>
      <c r="I82" s="7">
        <f t="shared" si="3"/>
        <v>4988.93</v>
      </c>
      <c r="J82" s="7">
        <f t="shared" si="4"/>
        <v>6236.16</v>
      </c>
      <c r="K82" s="4" t="s">
        <v>10</v>
      </c>
      <c r="L82" s="4" t="s">
        <v>10</v>
      </c>
    </row>
    <row r="83" spans="1:12" ht="31.5" x14ac:dyDescent="0.25">
      <c r="A83" s="6"/>
      <c r="B83" s="16" t="s">
        <v>455</v>
      </c>
      <c r="C83" s="14" t="s">
        <v>456</v>
      </c>
      <c r="D83" s="17"/>
      <c r="E83" s="20">
        <v>6681.6</v>
      </c>
      <c r="F83" s="20">
        <v>8352</v>
      </c>
      <c r="G83" s="7">
        <f t="shared" ref="G83:H83" si="16">ROUND(E83*1.4,2)</f>
        <v>9354.24</v>
      </c>
      <c r="H83" s="7">
        <f t="shared" si="16"/>
        <v>11692.8</v>
      </c>
      <c r="I83" s="7">
        <f t="shared" si="3"/>
        <v>11225.09</v>
      </c>
      <c r="J83" s="7">
        <f t="shared" si="4"/>
        <v>14031.36</v>
      </c>
      <c r="K83" s="4" t="s">
        <v>10</v>
      </c>
      <c r="L83" s="4" t="s">
        <v>10</v>
      </c>
    </row>
    <row r="84" spans="1:12" ht="47.25" x14ac:dyDescent="0.25">
      <c r="A84" s="6"/>
      <c r="B84" s="16" t="s">
        <v>457</v>
      </c>
      <c r="C84" s="14" t="s">
        <v>458</v>
      </c>
      <c r="D84" s="17"/>
      <c r="E84" s="20">
        <v>6681.6</v>
      </c>
      <c r="F84" s="20">
        <v>8352</v>
      </c>
      <c r="G84" s="7">
        <f t="shared" ref="G84:H84" si="17">ROUND(E84*1.4,2)</f>
        <v>9354.24</v>
      </c>
      <c r="H84" s="7">
        <f t="shared" si="17"/>
        <v>11692.8</v>
      </c>
      <c r="I84" s="7">
        <f t="shared" si="3"/>
        <v>11225.09</v>
      </c>
      <c r="J84" s="7">
        <f t="shared" si="4"/>
        <v>14031.36</v>
      </c>
      <c r="K84" s="4" t="s">
        <v>10</v>
      </c>
      <c r="L84" s="4" t="s">
        <v>10</v>
      </c>
    </row>
    <row r="85" spans="1:12" ht="47.25" x14ac:dyDescent="0.25">
      <c r="A85" s="6"/>
      <c r="B85" s="16" t="s">
        <v>459</v>
      </c>
      <c r="C85" s="14" t="s">
        <v>460</v>
      </c>
      <c r="D85" s="17"/>
      <c r="E85" s="20">
        <v>6681.6</v>
      </c>
      <c r="F85" s="20">
        <v>8352</v>
      </c>
      <c r="G85" s="7">
        <f t="shared" ref="G85:H85" si="18">ROUND(E85*1.4,2)</f>
        <v>9354.24</v>
      </c>
      <c r="H85" s="7">
        <f t="shared" si="18"/>
        <v>11692.8</v>
      </c>
      <c r="I85" s="7">
        <f t="shared" si="3"/>
        <v>11225.09</v>
      </c>
      <c r="J85" s="7">
        <f t="shared" si="4"/>
        <v>14031.36</v>
      </c>
      <c r="K85" s="4" t="s">
        <v>10</v>
      </c>
      <c r="L85" s="4" t="s">
        <v>10</v>
      </c>
    </row>
    <row r="86" spans="1:12" ht="47.25" x14ac:dyDescent="0.25">
      <c r="A86" s="6"/>
      <c r="B86" s="16" t="s">
        <v>461</v>
      </c>
      <c r="C86" s="14" t="s">
        <v>462</v>
      </c>
      <c r="D86" s="17"/>
      <c r="E86" s="20">
        <v>6681.6</v>
      </c>
      <c r="F86" s="20">
        <v>8352</v>
      </c>
      <c r="G86" s="7">
        <f t="shared" ref="G86:H86" si="19">ROUND(E86*1.4,2)</f>
        <v>9354.24</v>
      </c>
      <c r="H86" s="7">
        <f t="shared" si="19"/>
        <v>11692.8</v>
      </c>
      <c r="I86" s="7">
        <f t="shared" si="3"/>
        <v>11225.09</v>
      </c>
      <c r="J86" s="7">
        <f t="shared" si="4"/>
        <v>14031.36</v>
      </c>
      <c r="K86" s="4" t="s">
        <v>10</v>
      </c>
      <c r="L86" s="4" t="s">
        <v>10</v>
      </c>
    </row>
    <row r="87" spans="1:12" ht="31.5" x14ac:dyDescent="0.25">
      <c r="A87" s="6"/>
      <c r="B87" s="16" t="s">
        <v>463</v>
      </c>
      <c r="C87" s="14" t="s">
        <v>464</v>
      </c>
      <c r="D87" s="17"/>
      <c r="E87" s="20">
        <v>2969.6000000000004</v>
      </c>
      <c r="F87" s="20">
        <v>3712</v>
      </c>
      <c r="G87" s="7">
        <f t="shared" ref="G87:H87" si="20">ROUND(E87*1.4,2)</f>
        <v>4157.4399999999996</v>
      </c>
      <c r="H87" s="7">
        <f t="shared" si="20"/>
        <v>5196.8</v>
      </c>
      <c r="I87" s="7">
        <f t="shared" si="3"/>
        <v>4988.93</v>
      </c>
      <c r="J87" s="7">
        <f t="shared" si="4"/>
        <v>6236.16</v>
      </c>
      <c r="K87" s="4" t="s">
        <v>10</v>
      </c>
      <c r="L87" s="4" t="s">
        <v>10</v>
      </c>
    </row>
    <row r="88" spans="1:12" ht="31.5" x14ac:dyDescent="0.25">
      <c r="A88" s="6"/>
      <c r="B88" s="16" t="s">
        <v>465</v>
      </c>
      <c r="C88" s="14" t="s">
        <v>466</v>
      </c>
      <c r="D88" s="17"/>
      <c r="E88" s="20">
        <v>2969.6000000000004</v>
      </c>
      <c r="F88" s="20">
        <v>3712</v>
      </c>
      <c r="G88" s="7">
        <f t="shared" ref="G88:H88" si="21">ROUND(E88*1.4,2)</f>
        <v>4157.4399999999996</v>
      </c>
      <c r="H88" s="7">
        <f t="shared" si="21"/>
        <v>5196.8</v>
      </c>
      <c r="I88" s="7">
        <f t="shared" si="3"/>
        <v>4988.93</v>
      </c>
      <c r="J88" s="7">
        <f t="shared" si="4"/>
        <v>6236.16</v>
      </c>
      <c r="K88" s="4" t="s">
        <v>10</v>
      </c>
      <c r="L88" s="4" t="s">
        <v>10</v>
      </c>
    </row>
    <row r="89" spans="1:12" ht="31.5" x14ac:dyDescent="0.25">
      <c r="A89" s="6"/>
      <c r="B89" s="16" t="s">
        <v>467</v>
      </c>
      <c r="C89" s="14" t="s">
        <v>468</v>
      </c>
      <c r="D89" s="17"/>
      <c r="E89" s="20">
        <v>3712</v>
      </c>
      <c r="F89" s="20">
        <v>4640</v>
      </c>
      <c r="G89" s="7">
        <f t="shared" ref="G89:H89" si="22">ROUND(E89*1.4,2)</f>
        <v>5196.8</v>
      </c>
      <c r="H89" s="7">
        <f t="shared" si="22"/>
        <v>6496</v>
      </c>
      <c r="I89" s="7">
        <f t="shared" si="3"/>
        <v>6236.16</v>
      </c>
      <c r="J89" s="7">
        <f t="shared" si="4"/>
        <v>7795.2</v>
      </c>
      <c r="K89" s="4" t="s">
        <v>10</v>
      </c>
      <c r="L89" s="4" t="s">
        <v>10</v>
      </c>
    </row>
    <row r="90" spans="1:12" ht="47.25" x14ac:dyDescent="0.25">
      <c r="A90" s="6"/>
      <c r="B90" s="16" t="s">
        <v>469</v>
      </c>
      <c r="C90" s="14" t="s">
        <v>470</v>
      </c>
      <c r="D90" s="17"/>
      <c r="E90" s="20">
        <v>5568</v>
      </c>
      <c r="F90" s="20">
        <v>6960</v>
      </c>
      <c r="G90" s="7">
        <f t="shared" ref="G90:H90" si="23">ROUND(E90*1.4,2)</f>
        <v>7795.2</v>
      </c>
      <c r="H90" s="7">
        <f t="shared" si="23"/>
        <v>9744</v>
      </c>
      <c r="I90" s="7">
        <f t="shared" si="3"/>
        <v>9354.24</v>
      </c>
      <c r="J90" s="7">
        <f t="shared" si="4"/>
        <v>11692.8</v>
      </c>
      <c r="K90" s="4" t="s">
        <v>10</v>
      </c>
      <c r="L90" s="4" t="s">
        <v>10</v>
      </c>
    </row>
    <row r="91" spans="1:12" ht="47.25" x14ac:dyDescent="0.25">
      <c r="A91" s="6"/>
      <c r="B91" s="16" t="s">
        <v>471</v>
      </c>
      <c r="C91" s="14" t="s">
        <v>472</v>
      </c>
      <c r="D91" s="17"/>
      <c r="E91" s="20">
        <v>5568</v>
      </c>
      <c r="F91" s="20">
        <v>6960</v>
      </c>
      <c r="G91" s="7">
        <f t="shared" ref="G91:H91" si="24">ROUND(E91*1.4,2)</f>
        <v>7795.2</v>
      </c>
      <c r="H91" s="7">
        <f t="shared" si="24"/>
        <v>9744</v>
      </c>
      <c r="I91" s="7">
        <f t="shared" si="3"/>
        <v>9354.24</v>
      </c>
      <c r="J91" s="7">
        <f t="shared" si="4"/>
        <v>11692.8</v>
      </c>
      <c r="K91" s="4" t="s">
        <v>10</v>
      </c>
      <c r="L91" s="4" t="s">
        <v>10</v>
      </c>
    </row>
    <row r="92" spans="1:12" ht="63" x14ac:dyDescent="0.25">
      <c r="A92" s="6"/>
      <c r="B92" s="16" t="s">
        <v>473</v>
      </c>
      <c r="C92" s="14" t="s">
        <v>474</v>
      </c>
      <c r="D92" s="17"/>
      <c r="E92" s="20">
        <v>5568</v>
      </c>
      <c r="F92" s="20">
        <v>6960</v>
      </c>
      <c r="G92" s="7">
        <f t="shared" ref="G92:H92" si="25">ROUND(E92*1.4,2)</f>
        <v>7795.2</v>
      </c>
      <c r="H92" s="7">
        <f t="shared" si="25"/>
        <v>9744</v>
      </c>
      <c r="I92" s="7">
        <f t="shared" si="3"/>
        <v>9354.24</v>
      </c>
      <c r="J92" s="7">
        <f t="shared" si="4"/>
        <v>11692.8</v>
      </c>
      <c r="K92" s="4" t="s">
        <v>10</v>
      </c>
      <c r="L92" s="4" t="s">
        <v>10</v>
      </c>
    </row>
    <row r="93" spans="1:12" ht="47.25" x14ac:dyDescent="0.25">
      <c r="A93" s="6"/>
      <c r="B93" s="16" t="s">
        <v>475</v>
      </c>
      <c r="C93" s="14" t="s">
        <v>476</v>
      </c>
      <c r="D93" s="17"/>
      <c r="E93" s="20">
        <v>4825.6000000000004</v>
      </c>
      <c r="F93" s="20">
        <v>6032</v>
      </c>
      <c r="G93" s="7">
        <f t="shared" ref="G93:H93" si="26">ROUND(E93*1.4,2)</f>
        <v>6755.84</v>
      </c>
      <c r="H93" s="7">
        <f t="shared" si="26"/>
        <v>8444.7999999999993</v>
      </c>
      <c r="I93" s="7">
        <f t="shared" si="3"/>
        <v>8107.01</v>
      </c>
      <c r="J93" s="7">
        <f t="shared" si="4"/>
        <v>10133.76</v>
      </c>
      <c r="K93" s="4" t="s">
        <v>10</v>
      </c>
      <c r="L93" s="4" t="s">
        <v>10</v>
      </c>
    </row>
    <row r="94" spans="1:12" ht="47.25" x14ac:dyDescent="0.25">
      <c r="A94" s="6"/>
      <c r="B94" s="16" t="s">
        <v>477</v>
      </c>
      <c r="C94" s="14" t="s">
        <v>478</v>
      </c>
      <c r="D94" s="17"/>
      <c r="E94" s="20">
        <v>5568</v>
      </c>
      <c r="F94" s="20">
        <v>6960</v>
      </c>
      <c r="G94" s="7">
        <f t="shared" ref="G94:H94" si="27">ROUND(E94*1.4,2)</f>
        <v>7795.2</v>
      </c>
      <c r="H94" s="7">
        <f t="shared" si="27"/>
        <v>9744</v>
      </c>
      <c r="I94" s="7">
        <f t="shared" si="3"/>
        <v>9354.24</v>
      </c>
      <c r="J94" s="7">
        <f t="shared" si="4"/>
        <v>11692.8</v>
      </c>
      <c r="K94" s="4" t="s">
        <v>10</v>
      </c>
      <c r="L94" s="4" t="s">
        <v>10</v>
      </c>
    </row>
    <row r="95" spans="1:12" ht="37.9" customHeight="1" x14ac:dyDescent="0.25">
      <c r="A95" s="6"/>
      <c r="B95" s="16" t="s">
        <v>479</v>
      </c>
      <c r="C95" s="14" t="s">
        <v>480</v>
      </c>
      <c r="D95" s="17"/>
      <c r="E95" s="20">
        <v>4825.6000000000004</v>
      </c>
      <c r="F95" s="20">
        <v>6032</v>
      </c>
      <c r="G95" s="7">
        <f t="shared" ref="G95:H95" si="28">ROUND(E95*1.4,2)</f>
        <v>6755.84</v>
      </c>
      <c r="H95" s="7">
        <f t="shared" si="28"/>
        <v>8444.7999999999993</v>
      </c>
      <c r="I95" s="7">
        <f t="shared" si="3"/>
        <v>8107.01</v>
      </c>
      <c r="J95" s="7">
        <f t="shared" si="4"/>
        <v>10133.76</v>
      </c>
      <c r="K95" s="4" t="s">
        <v>10</v>
      </c>
      <c r="L95" s="4" t="s">
        <v>10</v>
      </c>
    </row>
    <row r="96" spans="1:12" ht="47.25" x14ac:dyDescent="0.25">
      <c r="A96" s="6"/>
      <c r="B96" s="16" t="s">
        <v>481</v>
      </c>
      <c r="C96" s="14" t="s">
        <v>482</v>
      </c>
      <c r="D96" s="17"/>
      <c r="E96" s="20">
        <v>4825.6000000000004</v>
      </c>
      <c r="F96" s="20">
        <v>6032</v>
      </c>
      <c r="G96" s="7">
        <f t="shared" ref="G96:H96" si="29">ROUND(E96*1.4,2)</f>
        <v>6755.84</v>
      </c>
      <c r="H96" s="7">
        <f t="shared" si="29"/>
        <v>8444.7999999999993</v>
      </c>
      <c r="I96" s="7">
        <f t="shared" si="3"/>
        <v>8107.01</v>
      </c>
      <c r="J96" s="7">
        <f t="shared" si="4"/>
        <v>10133.76</v>
      </c>
      <c r="K96" s="4" t="s">
        <v>10</v>
      </c>
      <c r="L96" s="4" t="s">
        <v>10</v>
      </c>
    </row>
    <row r="97" spans="1:12" ht="43.9" customHeight="1" x14ac:dyDescent="0.25">
      <c r="A97" s="6"/>
      <c r="B97" s="16" t="s">
        <v>483</v>
      </c>
      <c r="C97" s="14" t="s">
        <v>484</v>
      </c>
      <c r="D97" s="17"/>
      <c r="E97" s="20">
        <v>2969.6000000000004</v>
      </c>
      <c r="F97" s="20">
        <v>3712</v>
      </c>
      <c r="G97" s="7">
        <f t="shared" ref="G97:H97" si="30">ROUND(E97*1.4,2)</f>
        <v>4157.4399999999996</v>
      </c>
      <c r="H97" s="7">
        <f t="shared" si="30"/>
        <v>5196.8</v>
      </c>
      <c r="I97" s="7">
        <f t="shared" si="3"/>
        <v>4988.93</v>
      </c>
      <c r="J97" s="7">
        <f t="shared" si="4"/>
        <v>6236.16</v>
      </c>
      <c r="K97" s="4" t="s">
        <v>10</v>
      </c>
      <c r="L97" s="4" t="s">
        <v>10</v>
      </c>
    </row>
    <row r="98" spans="1:12" ht="48.6" customHeight="1" x14ac:dyDescent="0.25">
      <c r="A98" s="6"/>
      <c r="B98" s="16" t="s">
        <v>485</v>
      </c>
      <c r="C98" s="14" t="s">
        <v>486</v>
      </c>
      <c r="D98" s="17"/>
      <c r="E98" s="20">
        <v>2969.6000000000004</v>
      </c>
      <c r="F98" s="20">
        <v>3712</v>
      </c>
      <c r="G98" s="7">
        <f t="shared" ref="G98:H98" si="31">ROUND(E98*1.4,2)</f>
        <v>4157.4399999999996</v>
      </c>
      <c r="H98" s="7">
        <f t="shared" si="31"/>
        <v>5196.8</v>
      </c>
      <c r="I98" s="7">
        <f t="shared" si="3"/>
        <v>4988.93</v>
      </c>
      <c r="J98" s="7">
        <f t="shared" si="4"/>
        <v>6236.16</v>
      </c>
      <c r="K98" s="4" t="s">
        <v>10</v>
      </c>
      <c r="L98" s="4" t="s">
        <v>10</v>
      </c>
    </row>
  </sheetData>
  <mergeCells count="14">
    <mergeCell ref="I1:L1"/>
    <mergeCell ref="I2:L2"/>
    <mergeCell ref="C3:L3"/>
    <mergeCell ref="E4:G4"/>
    <mergeCell ref="A5:A7"/>
    <mergeCell ref="B5:B7"/>
    <mergeCell ref="C5:C7"/>
    <mergeCell ref="D5:D7"/>
    <mergeCell ref="E6:F6"/>
    <mergeCell ref="E5:L5"/>
    <mergeCell ref="G6:H6"/>
    <mergeCell ref="I6:J6"/>
    <mergeCell ref="K6:K7"/>
    <mergeCell ref="L6:L7"/>
  </mergeCells>
  <pageMargins left="0.27559055118110237" right="0.19685039370078741" top="0.39370078740157483" bottom="0.19685039370078741" header="0.11811023622047245" footer="0.11811023622047245"/>
  <pageSetup paperSize="9" scale="80" firstPageNumber="0" fitToHeight="2" orientation="landscape" r:id="rId1"/>
  <headerFooter>
    <oddHeader>&amp;C&amp;P</oddHeader>
    <evenHeader>&amp;C3</evenHeader>
    <firstHeader>&amp;C2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ср. нормативы изм</vt:lpstr>
      <vt:lpstr>ср. нормативы КТизм</vt:lpstr>
      <vt:lpstr>ср. нормативы МРТизм</vt:lpstr>
      <vt:lpstr>'ср. нормативы изм'!Заголовки_для_печати</vt:lpstr>
      <vt:lpstr>'ср. нормативы КТизм'!Заголовки_для_печати</vt:lpstr>
      <vt:lpstr>'ср. нормативы МРТизм'!Заголовки_для_печати</vt:lpstr>
      <vt:lpstr>'ср. нормативы изм'!Область_печати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Солод Ольга Геннадьевна</cp:lastModifiedBy>
  <cp:lastPrinted>2020-02-26T00:33:44Z</cp:lastPrinted>
  <dcterms:created xsi:type="dcterms:W3CDTF">2014-12-25T05:40:01Z</dcterms:created>
  <dcterms:modified xsi:type="dcterms:W3CDTF">2020-03-11T02:36:15Z</dcterms:modified>
</cp:coreProperties>
</file>